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Jessika\Tournois\2016-2017\Classement\"/>
    </mc:Choice>
  </mc:AlternateContent>
  <bookViews>
    <workbookView xWindow="0" yWindow="0" windowWidth="20490" windowHeight="7155" tabRatio="750" activeTab="3"/>
  </bookViews>
  <sheets>
    <sheet name="Minime-F U14 " sheetId="10" r:id="rId1"/>
    <sheet name="Minime-M U14" sheetId="11" r:id="rId2"/>
    <sheet name="Juvenile-F U16" sheetId="8" r:id="rId3"/>
    <sheet name="Juvenile-M U16" sheetId="7" r:id="rId4"/>
    <sheet name="Cadet-F U18" sheetId="1" r:id="rId5"/>
    <sheet name="Cadet-M U18" sheetId="2" r:id="rId6"/>
    <sheet name="Junior-F U21" sheetId="3" r:id="rId7"/>
    <sheet name="Junior-M U21" sheetId="4" r:id="rId8"/>
    <sheet name="Senior-F" sheetId="6" r:id="rId9"/>
    <sheet name="Senior-M" sheetId="5" r:id="rId10"/>
    <sheet name="Feuil1" sheetId="9" r:id="rId11"/>
  </sheets>
  <definedNames>
    <definedName name="_xlnm._FilterDatabase" localSheetId="4" hidden="1">'Cadet-F U18'!$B$23:$R$34</definedName>
    <definedName name="_xlnm._FilterDatabase" localSheetId="5" hidden="1">'Cadet-M U18'!$B$126:$R$135</definedName>
    <definedName name="_xlnm._FilterDatabase" localSheetId="6" hidden="1">'Junior-F U21'!$B$18:$Q$22</definedName>
    <definedName name="_xlnm._FilterDatabase" localSheetId="3" hidden="1">'Juvenile-M U16'!$B$163:$Q$172</definedName>
    <definedName name="_xlnm._FilterDatabase" localSheetId="1" hidden="1">'Minime-M U14'!$B$8:$O$53</definedName>
    <definedName name="_xlnm.Print_Area" localSheetId="2">'Juvenile-F U16'!$A$1:$O$78</definedName>
    <definedName name="_xlnm.Print_Area" localSheetId="3">'Juvenile-M U16'!$A$1:$O$198</definedName>
    <definedName name="_xlnm.Print_Area" localSheetId="0">'Minime-F U14 '!$A$1:$N$59</definedName>
    <definedName name="_xlnm.Print_Area" localSheetId="1">'Minime-M U14'!$A$1:$N$256</definedName>
  </definedNames>
  <calcPr calcId="152511"/>
</workbook>
</file>

<file path=xl/calcChain.xml><?xml version="1.0" encoding="utf-8"?>
<calcChain xmlns="http://schemas.openxmlformats.org/spreadsheetml/2006/main">
  <c r="O138" i="7" l="1"/>
  <c r="O137" i="7"/>
  <c r="O136" i="7"/>
  <c r="O135" i="7"/>
  <c r="O134" i="7"/>
  <c r="O133" i="7"/>
  <c r="O132" i="7"/>
  <c r="O45" i="4" l="1"/>
  <c r="O46" i="4"/>
  <c r="O47" i="4"/>
  <c r="O48" i="4"/>
  <c r="O49" i="4"/>
  <c r="O58" i="4"/>
  <c r="O24" i="4"/>
  <c r="O152" i="2"/>
  <c r="O153" i="2"/>
  <c r="O140" i="2"/>
  <c r="I134" i="2"/>
  <c r="H134" i="2"/>
  <c r="G134" i="2"/>
  <c r="O134" i="2"/>
  <c r="L103" i="2"/>
  <c r="J103" i="2"/>
  <c r="O103" i="2"/>
  <c r="O119" i="2"/>
  <c r="O99" i="2"/>
  <c r="I77" i="2"/>
  <c r="O77" i="2"/>
  <c r="G77" i="2"/>
  <c r="O68" i="2"/>
  <c r="H54" i="2"/>
  <c r="J54" i="2"/>
  <c r="O36" i="2"/>
  <c r="O43" i="2"/>
  <c r="O37" i="2"/>
  <c r="O14" i="2"/>
  <c r="O16" i="2"/>
  <c r="O28" i="2"/>
  <c r="L15" i="2"/>
  <c r="O15" i="2" s="1"/>
  <c r="O71" i="1"/>
  <c r="H73" i="1"/>
  <c r="O73" i="1" s="1"/>
  <c r="O28" i="1"/>
  <c r="O19" i="1"/>
  <c r="O20" i="1"/>
  <c r="O21" i="1"/>
  <c r="O22" i="1"/>
  <c r="O17" i="1"/>
  <c r="O24" i="1"/>
  <c r="J18" i="1"/>
  <c r="O18" i="1" s="1"/>
  <c r="O184" i="7"/>
  <c r="O186" i="7"/>
  <c r="O167" i="7"/>
  <c r="O170" i="7"/>
  <c r="J165" i="7"/>
  <c r="O165" i="7" s="1"/>
  <c r="O122" i="7"/>
  <c r="O108" i="7"/>
  <c r="O121" i="7"/>
  <c r="L101" i="7"/>
  <c r="J101" i="7"/>
  <c r="I101" i="7"/>
  <c r="O69" i="7"/>
  <c r="O71" i="7"/>
  <c r="O83" i="7"/>
  <c r="K56" i="7"/>
  <c r="O56" i="7" s="1"/>
  <c r="J54" i="7"/>
  <c r="H54" i="7"/>
  <c r="J32" i="7"/>
  <c r="I32" i="7"/>
  <c r="H32" i="7"/>
  <c r="L14" i="7"/>
  <c r="O18" i="7"/>
  <c r="J68" i="8"/>
  <c r="O68" i="8" s="1"/>
  <c r="O53" i="8"/>
  <c r="L47" i="8"/>
  <c r="K47" i="8"/>
  <c r="J47" i="8"/>
  <c r="G47" i="8"/>
  <c r="O47" i="8" s="1"/>
  <c r="O54" i="2" l="1"/>
  <c r="O101" i="7"/>
  <c r="O54" i="7"/>
  <c r="O32" i="7"/>
  <c r="O16" i="8"/>
  <c r="N178" i="11" l="1"/>
  <c r="N180" i="11"/>
  <c r="N174" i="11"/>
  <c r="K173" i="11"/>
  <c r="J173" i="11"/>
  <c r="H173" i="11"/>
  <c r="N173" i="11"/>
  <c r="K163" i="11"/>
  <c r="N156" i="11"/>
  <c r="N157" i="11"/>
  <c r="N158" i="11"/>
  <c r="N155" i="11"/>
  <c r="N152" i="11"/>
  <c r="N153" i="11"/>
  <c r="N151" i="11"/>
  <c r="N150" i="11"/>
  <c r="N147" i="11"/>
  <c r="N141" i="11"/>
  <c r="N149" i="11"/>
  <c r="N154" i="11"/>
  <c r="K144" i="11"/>
  <c r="J144" i="11"/>
  <c r="N144" i="11" s="1"/>
  <c r="K145" i="11"/>
  <c r="H145" i="11"/>
  <c r="N145" i="11" s="1"/>
  <c r="G145" i="11"/>
  <c r="N98" i="11"/>
  <c r="I135" i="11"/>
  <c r="N135" i="11"/>
  <c r="N100" i="11"/>
  <c r="N99" i="11"/>
  <c r="N102" i="11"/>
  <c r="N111" i="11"/>
  <c r="N71" i="11"/>
  <c r="N72" i="11"/>
  <c r="N74" i="11"/>
  <c r="N69" i="11"/>
  <c r="K70" i="11"/>
  <c r="N70" i="11" s="1"/>
  <c r="N87" i="11"/>
  <c r="I82" i="11"/>
  <c r="N82" i="11"/>
  <c r="N91" i="11"/>
  <c r="N80" i="11"/>
  <c r="N88" i="11"/>
  <c r="N47" i="11"/>
  <c r="N44" i="11"/>
  <c r="N45" i="11"/>
  <c r="N46" i="11"/>
  <c r="N48" i="11"/>
  <c r="N41" i="11"/>
  <c r="N38" i="11"/>
  <c r="N39" i="11"/>
  <c r="N42" i="11"/>
  <c r="N37" i="11"/>
  <c r="N22" i="11"/>
  <c r="N59" i="11"/>
  <c r="N60" i="11"/>
  <c r="N64" i="11"/>
  <c r="N21" i="11"/>
  <c r="K19" i="11"/>
  <c r="J19" i="11"/>
  <c r="N19" i="11" s="1"/>
  <c r="N58" i="10"/>
  <c r="N59" i="10"/>
  <c r="N56" i="10"/>
  <c r="N55" i="10"/>
  <c r="N53" i="10"/>
  <c r="J55" i="10"/>
  <c r="N50" i="10"/>
  <c r="N48" i="10"/>
  <c r="N47" i="10"/>
  <c r="N42" i="10"/>
  <c r="N43" i="10"/>
  <c r="N41" i="10"/>
  <c r="N40" i="10"/>
  <c r="N34" i="10"/>
  <c r="N35" i="10"/>
  <c r="N36" i="10"/>
  <c r="N37" i="10"/>
  <c r="N33" i="10"/>
  <c r="N32" i="10"/>
  <c r="N29" i="10"/>
  <c r="N31" i="10"/>
  <c r="N38" i="10"/>
  <c r="N49" i="10"/>
  <c r="K39" i="10"/>
  <c r="N39" i="10" s="1"/>
  <c r="K28" i="10"/>
  <c r="J28" i="10"/>
  <c r="J30" i="10"/>
  <c r="H30" i="10"/>
  <c r="N30" i="10" s="1"/>
  <c r="N28" i="10" l="1"/>
  <c r="H132" i="7" l="1"/>
  <c r="H50" i="11" l="1"/>
  <c r="N50" i="11" s="1"/>
  <c r="N104" i="11"/>
  <c r="N101" i="11"/>
  <c r="N105" i="11"/>
  <c r="G106" i="11"/>
  <c r="N106" i="11"/>
  <c r="N169" i="11"/>
  <c r="N79" i="11"/>
  <c r="N86" i="11"/>
  <c r="N160" i="11"/>
  <c r="N161" i="11"/>
  <c r="N142" i="11"/>
  <c r="N167" i="11"/>
  <c r="N27" i="11" l="1"/>
  <c r="J143" i="11"/>
  <c r="N143" i="11" s="1"/>
  <c r="N134" i="11"/>
  <c r="N136" i="11"/>
  <c r="J20" i="11"/>
  <c r="H20" i="11"/>
  <c r="N20" i="11" s="1"/>
  <c r="N14" i="10"/>
  <c r="N16" i="10"/>
  <c r="J45" i="10"/>
  <c r="N45" i="10" s="1"/>
  <c r="J46" i="10"/>
  <c r="I46" i="10"/>
  <c r="H46" i="10"/>
  <c r="N46" i="10" s="1"/>
  <c r="N23" i="10"/>
  <c r="O22" i="8"/>
  <c r="N26" i="10"/>
  <c r="N17" i="10"/>
  <c r="N18" i="10"/>
  <c r="N19" i="10"/>
  <c r="N15" i="10"/>
  <c r="H192" i="7"/>
  <c r="O192" i="7" s="1"/>
  <c r="O188" i="7"/>
  <c r="J164" i="7"/>
  <c r="O164" i="7" s="1"/>
  <c r="O183" i="7"/>
  <c r="I133" i="7"/>
  <c r="H133" i="7"/>
  <c r="K137" i="7"/>
  <c r="I132" i="7"/>
  <c r="O118" i="7" l="1"/>
  <c r="O119" i="7"/>
  <c r="O106" i="7"/>
  <c r="O120" i="7"/>
  <c r="O123" i="7"/>
  <c r="O124" i="7"/>
  <c r="O125" i="7"/>
  <c r="O126" i="7"/>
  <c r="O127" i="7"/>
  <c r="O128" i="7"/>
  <c r="O129" i="7"/>
  <c r="O92" i="7"/>
  <c r="O78" i="7"/>
  <c r="I59" i="7"/>
  <c r="O59" i="7" s="1"/>
  <c r="O50" i="7"/>
  <c r="K48" i="7"/>
  <c r="H48" i="7"/>
  <c r="G48" i="7"/>
  <c r="O48" i="7" s="1"/>
  <c r="J27" i="7"/>
  <c r="I27" i="7"/>
  <c r="H27" i="7"/>
  <c r="O43" i="8"/>
  <c r="O26" i="8"/>
  <c r="O128" i="2"/>
  <c r="J118" i="2"/>
  <c r="O118" i="2"/>
  <c r="K23" i="2"/>
  <c r="O23" i="2" s="1"/>
  <c r="I144" i="2"/>
  <c r="H144" i="2"/>
  <c r="G144" i="2"/>
  <c r="O144" i="2" s="1"/>
  <c r="H145" i="2"/>
  <c r="O145" i="2" s="1"/>
  <c r="O59" i="2"/>
  <c r="O68" i="1"/>
  <c r="O59" i="1"/>
  <c r="J44" i="1"/>
  <c r="H44" i="1"/>
  <c r="O44" i="1"/>
  <c r="O99" i="4"/>
  <c r="O87" i="4"/>
  <c r="G87" i="4"/>
  <c r="O98" i="4"/>
  <c r="O27" i="7" l="1"/>
  <c r="O92" i="4" l="1"/>
  <c r="O71" i="4"/>
  <c r="O74" i="4"/>
  <c r="O54" i="4"/>
  <c r="O55" i="4"/>
  <c r="O56" i="4"/>
  <c r="O57" i="4"/>
  <c r="O59" i="4"/>
  <c r="O60" i="4"/>
  <c r="O30" i="4"/>
  <c r="O51" i="3"/>
  <c r="XFC36" i="3"/>
  <c r="XEM36" i="3"/>
  <c r="XDW36" i="3"/>
  <c r="XDG36" i="3"/>
  <c r="XCQ36" i="3"/>
  <c r="XCA36" i="3"/>
  <c r="XBK36" i="3"/>
  <c r="XAU36" i="3"/>
  <c r="XAE36" i="3"/>
  <c r="WZO36" i="3"/>
  <c r="WYY36" i="3"/>
  <c r="WYI36" i="3"/>
  <c r="WXS36" i="3"/>
  <c r="WXC36" i="3"/>
  <c r="WWM36" i="3"/>
  <c r="WVW36" i="3"/>
  <c r="WVG36" i="3"/>
  <c r="WUQ36" i="3"/>
  <c r="WUA36" i="3"/>
  <c r="WTK36" i="3"/>
  <c r="WSU36" i="3"/>
  <c r="WSE36" i="3"/>
  <c r="WRO36" i="3"/>
  <c r="WQY36" i="3"/>
  <c r="WQI36" i="3"/>
  <c r="WPS36" i="3"/>
  <c r="WPC36" i="3"/>
  <c r="WOM36" i="3"/>
  <c r="WNW36" i="3"/>
  <c r="WNG36" i="3"/>
  <c r="WMQ36" i="3"/>
  <c r="WMA36" i="3"/>
  <c r="WLK36" i="3"/>
  <c r="WKU36" i="3"/>
  <c r="WKE36" i="3"/>
  <c r="WJO36" i="3"/>
  <c r="WIY36" i="3"/>
  <c r="WII36" i="3"/>
  <c r="WHS36" i="3"/>
  <c r="WHC36" i="3"/>
  <c r="WGM36" i="3"/>
  <c r="WFW36" i="3"/>
  <c r="WFG36" i="3"/>
  <c r="WEQ36" i="3"/>
  <c r="WEA36" i="3"/>
  <c r="WDK36" i="3"/>
  <c r="WCU36" i="3"/>
  <c r="WCE36" i="3"/>
  <c r="WBO36" i="3"/>
  <c r="WAY36" i="3"/>
  <c r="WAI36" i="3"/>
  <c r="VZS36" i="3"/>
  <c r="VZC36" i="3"/>
  <c r="VYM36" i="3"/>
  <c r="VXW36" i="3"/>
  <c r="VXG36" i="3"/>
  <c r="VWQ36" i="3"/>
  <c r="VWA36" i="3"/>
  <c r="VVK36" i="3"/>
  <c r="VUU36" i="3"/>
  <c r="VUE36" i="3"/>
  <c r="VTO36" i="3"/>
  <c r="VSY36" i="3"/>
  <c r="VSI36" i="3"/>
  <c r="VRS36" i="3"/>
  <c r="VRC36" i="3"/>
  <c r="VQM36" i="3"/>
  <c r="VPW36" i="3"/>
  <c r="VPG36" i="3"/>
  <c r="VOQ36" i="3"/>
  <c r="VOA36" i="3"/>
  <c r="VNK36" i="3"/>
  <c r="VMU36" i="3"/>
  <c r="VME36" i="3"/>
  <c r="VLO36" i="3"/>
  <c r="VKY36" i="3"/>
  <c r="VKI36" i="3"/>
  <c r="VJS36" i="3"/>
  <c r="VJC36" i="3"/>
  <c r="VIM36" i="3"/>
  <c r="VHW36" i="3"/>
  <c r="VHG36" i="3"/>
  <c r="VGQ36" i="3"/>
  <c r="VGA36" i="3"/>
  <c r="VFK36" i="3"/>
  <c r="VEU36" i="3"/>
  <c r="VEE36" i="3"/>
  <c r="VDO36" i="3"/>
  <c r="VCY36" i="3"/>
  <c r="VCI36" i="3"/>
  <c r="VBS36" i="3"/>
  <c r="VBC36" i="3"/>
  <c r="VAM36" i="3"/>
  <c r="UZW36" i="3"/>
  <c r="UZG36" i="3"/>
  <c r="UYQ36" i="3"/>
  <c r="UYA36" i="3"/>
  <c r="UXK36" i="3"/>
  <c r="UWU36" i="3"/>
  <c r="UWE36" i="3"/>
  <c r="UVO36" i="3"/>
  <c r="UUY36" i="3"/>
  <c r="UUI36" i="3"/>
  <c r="UTS36" i="3"/>
  <c r="UTC36" i="3"/>
  <c r="USM36" i="3"/>
  <c r="URW36" i="3"/>
  <c r="URG36" i="3"/>
  <c r="UQQ36" i="3"/>
  <c r="UQA36" i="3"/>
  <c r="UPK36" i="3"/>
  <c r="UOU36" i="3"/>
  <c r="UOE36" i="3"/>
  <c r="UNO36" i="3"/>
  <c r="UMY36" i="3"/>
  <c r="UMI36" i="3"/>
  <c r="ULS36" i="3"/>
  <c r="ULC36" i="3"/>
  <c r="UKM36" i="3"/>
  <c r="UJW36" i="3"/>
  <c r="UJG36" i="3"/>
  <c r="UIQ36" i="3"/>
  <c r="UIA36" i="3"/>
  <c r="UHK36" i="3"/>
  <c r="UGU36" i="3"/>
  <c r="UGE36" i="3"/>
  <c r="UFO36" i="3"/>
  <c r="UEY36" i="3"/>
  <c r="UEI36" i="3"/>
  <c r="UDS36" i="3"/>
  <c r="UDC36" i="3"/>
  <c r="UCM36" i="3"/>
  <c r="UBW36" i="3"/>
  <c r="UBG36" i="3"/>
  <c r="UAQ36" i="3"/>
  <c r="UAA36" i="3"/>
  <c r="TZK36" i="3"/>
  <c r="TYU36" i="3"/>
  <c r="TYE36" i="3"/>
  <c r="TXO36" i="3"/>
  <c r="TWY36" i="3"/>
  <c r="TWI36" i="3"/>
  <c r="TVS36" i="3"/>
  <c r="TVC36" i="3"/>
  <c r="TUM36" i="3"/>
  <c r="TTW36" i="3"/>
  <c r="TTG36" i="3"/>
  <c r="TSQ36" i="3"/>
  <c r="TSA36" i="3"/>
  <c r="TRK36" i="3"/>
  <c r="TQU36" i="3"/>
  <c r="TQE36" i="3"/>
  <c r="TPO36" i="3"/>
  <c r="TOY36" i="3"/>
  <c r="TOI36" i="3"/>
  <c r="TNS36" i="3"/>
  <c r="TNC36" i="3"/>
  <c r="TMM36" i="3"/>
  <c r="TLW36" i="3"/>
  <c r="TLG36" i="3"/>
  <c r="TKQ36" i="3"/>
  <c r="TKA36" i="3"/>
  <c r="TJK36" i="3"/>
  <c r="TIU36" i="3"/>
  <c r="TIE36" i="3"/>
  <c r="THO36" i="3"/>
  <c r="TGY36" i="3"/>
  <c r="TGI36" i="3"/>
  <c r="TFS36" i="3"/>
  <c r="TFC36" i="3"/>
  <c r="TEM36" i="3"/>
  <c r="TDW36" i="3"/>
  <c r="TDG36" i="3"/>
  <c r="TCQ36" i="3"/>
  <c r="TCA36" i="3"/>
  <c r="TBK36" i="3"/>
  <c r="TAU36" i="3"/>
  <c r="TAE36" i="3"/>
  <c r="SZO36" i="3"/>
  <c r="SYY36" i="3"/>
  <c r="SYI36" i="3"/>
  <c r="SXS36" i="3"/>
  <c r="SXC36" i="3"/>
  <c r="SWM36" i="3"/>
  <c r="SVW36" i="3"/>
  <c r="SVG36" i="3"/>
  <c r="SUQ36" i="3"/>
  <c r="SUA36" i="3"/>
  <c r="STK36" i="3"/>
  <c r="SSU36" i="3"/>
  <c r="SSE36" i="3"/>
  <c r="SRO36" i="3"/>
  <c r="SQY36" i="3"/>
  <c r="SQI36" i="3"/>
  <c r="SPS36" i="3"/>
  <c r="SPC36" i="3"/>
  <c r="SOM36" i="3"/>
  <c r="SNW36" i="3"/>
  <c r="SNG36" i="3"/>
  <c r="SMQ36" i="3"/>
  <c r="SMA36" i="3"/>
  <c r="SLK36" i="3"/>
  <c r="SKU36" i="3"/>
  <c r="SKE36" i="3"/>
  <c r="SJO36" i="3"/>
  <c r="SIY36" i="3"/>
  <c r="SII36" i="3"/>
  <c r="SHS36" i="3"/>
  <c r="SHC36" i="3"/>
  <c r="SGM36" i="3"/>
  <c r="SFW36" i="3"/>
  <c r="SFG36" i="3"/>
  <c r="SEQ36" i="3"/>
  <c r="SEA36" i="3"/>
  <c r="SDK36" i="3"/>
  <c r="SCU36" i="3"/>
  <c r="SCE36" i="3"/>
  <c r="SBO36" i="3"/>
  <c r="SAY36" i="3"/>
  <c r="SAI36" i="3"/>
  <c r="RZS36" i="3"/>
  <c r="RZC36" i="3"/>
  <c r="RYM36" i="3"/>
  <c r="RXW36" i="3"/>
  <c r="RXG36" i="3"/>
  <c r="RWQ36" i="3"/>
  <c r="RWA36" i="3"/>
  <c r="RVK36" i="3"/>
  <c r="RUU36" i="3"/>
  <c r="RUE36" i="3"/>
  <c r="RTO36" i="3"/>
  <c r="RSY36" i="3"/>
  <c r="RSI36" i="3"/>
  <c r="RRS36" i="3"/>
  <c r="RRC36" i="3"/>
  <c r="RQM36" i="3"/>
  <c r="RPW36" i="3"/>
  <c r="RPG36" i="3"/>
  <c r="ROQ36" i="3"/>
  <c r="ROA36" i="3"/>
  <c r="RNK36" i="3"/>
  <c r="RMU36" i="3"/>
  <c r="RME36" i="3"/>
  <c r="RLO36" i="3"/>
  <c r="RKY36" i="3"/>
  <c r="RKI36" i="3"/>
  <c r="RJS36" i="3"/>
  <c r="RJC36" i="3"/>
  <c r="RIM36" i="3"/>
  <c r="RHW36" i="3"/>
  <c r="RHG36" i="3"/>
  <c r="RGQ36" i="3"/>
  <c r="RGA36" i="3"/>
  <c r="RFK36" i="3"/>
  <c r="REU36" i="3"/>
  <c r="REE36" i="3"/>
  <c r="RDO36" i="3"/>
  <c r="RCY36" i="3"/>
  <c r="RCI36" i="3"/>
  <c r="RBS36" i="3"/>
  <c r="RBC36" i="3"/>
  <c r="RAM36" i="3"/>
  <c r="QZW36" i="3"/>
  <c r="QZG36" i="3"/>
  <c r="QYQ36" i="3"/>
  <c r="QYA36" i="3"/>
  <c r="QXK36" i="3"/>
  <c r="QWU36" i="3"/>
  <c r="QWE36" i="3"/>
  <c r="QVO36" i="3"/>
  <c r="QUY36" i="3"/>
  <c r="QUI36" i="3"/>
  <c r="QTS36" i="3"/>
  <c r="QTC36" i="3"/>
  <c r="QSM36" i="3"/>
  <c r="QRW36" i="3"/>
  <c r="QRG36" i="3"/>
  <c r="QQQ36" i="3"/>
  <c r="QQA36" i="3"/>
  <c r="QPK36" i="3"/>
  <c r="QOU36" i="3"/>
  <c r="QOE36" i="3"/>
  <c r="QNO36" i="3"/>
  <c r="QMY36" i="3"/>
  <c r="QMI36" i="3"/>
  <c r="QLS36" i="3"/>
  <c r="QLC36" i="3"/>
  <c r="QKM36" i="3"/>
  <c r="QJW36" i="3"/>
  <c r="QJG36" i="3"/>
  <c r="QIQ36" i="3"/>
  <c r="QIA36" i="3"/>
  <c r="QHK36" i="3"/>
  <c r="QGU36" i="3"/>
  <c r="QGE36" i="3"/>
  <c r="QFO36" i="3"/>
  <c r="QEY36" i="3"/>
  <c r="QEI36" i="3"/>
  <c r="QDS36" i="3"/>
  <c r="QDC36" i="3"/>
  <c r="QCM36" i="3"/>
  <c r="QBW36" i="3"/>
  <c r="QBG36" i="3"/>
  <c r="QAQ36" i="3"/>
  <c r="QAA36" i="3"/>
  <c r="PZK36" i="3"/>
  <c r="PYU36" i="3"/>
  <c r="PYE36" i="3"/>
  <c r="PXO36" i="3"/>
  <c r="PWY36" i="3"/>
  <c r="PWI36" i="3"/>
  <c r="PVS36" i="3"/>
  <c r="PVC36" i="3"/>
  <c r="PUM36" i="3"/>
  <c r="PTW36" i="3"/>
  <c r="PTG36" i="3"/>
  <c r="PSQ36" i="3"/>
  <c r="PSA36" i="3"/>
  <c r="PRK36" i="3"/>
  <c r="PQU36" i="3"/>
  <c r="PQE36" i="3"/>
  <c r="PPO36" i="3"/>
  <c r="POY36" i="3"/>
  <c r="POI36" i="3"/>
  <c r="PNS36" i="3"/>
  <c r="PNC36" i="3"/>
  <c r="PMM36" i="3"/>
  <c r="PLW36" i="3"/>
  <c r="PLG36" i="3"/>
  <c r="PKQ36" i="3"/>
  <c r="PKA36" i="3"/>
  <c r="PJK36" i="3"/>
  <c r="PIU36" i="3"/>
  <c r="PIE36" i="3"/>
  <c r="PHO36" i="3"/>
  <c r="PGY36" i="3"/>
  <c r="PGI36" i="3"/>
  <c r="PFS36" i="3"/>
  <c r="PFC36" i="3"/>
  <c r="PEM36" i="3"/>
  <c r="PDW36" i="3"/>
  <c r="PDG36" i="3"/>
  <c r="PCQ36" i="3"/>
  <c r="PCA36" i="3"/>
  <c r="PBK36" i="3"/>
  <c r="PAU36" i="3"/>
  <c r="PAE36" i="3"/>
  <c r="OZO36" i="3"/>
  <c r="OYY36" i="3"/>
  <c r="OYI36" i="3"/>
  <c r="OXS36" i="3"/>
  <c r="OXC36" i="3"/>
  <c r="OWM36" i="3"/>
  <c r="OVW36" i="3"/>
  <c r="OVG36" i="3"/>
  <c r="OUQ36" i="3"/>
  <c r="OUA36" i="3"/>
  <c r="OTK36" i="3"/>
  <c r="OSU36" i="3"/>
  <c r="OSE36" i="3"/>
  <c r="ORO36" i="3"/>
  <c r="OQY36" i="3"/>
  <c r="OQI36" i="3"/>
  <c r="OPS36" i="3"/>
  <c r="OPC36" i="3"/>
  <c r="OOM36" i="3"/>
  <c r="ONW36" i="3"/>
  <c r="ONG36" i="3"/>
  <c r="OMQ36" i="3"/>
  <c r="OMA36" i="3"/>
  <c r="OLK36" i="3"/>
  <c r="OKU36" i="3"/>
  <c r="OKE36" i="3"/>
  <c r="OJO36" i="3"/>
  <c r="OIY36" i="3"/>
  <c r="OII36" i="3"/>
  <c r="OHS36" i="3"/>
  <c r="OHC36" i="3"/>
  <c r="OGM36" i="3"/>
  <c r="OFW36" i="3"/>
  <c r="OFG36" i="3"/>
  <c r="OEQ36" i="3"/>
  <c r="OEA36" i="3"/>
  <c r="ODK36" i="3"/>
  <c r="OCU36" i="3"/>
  <c r="OCE36" i="3"/>
  <c r="OBO36" i="3"/>
  <c r="OAY36" i="3"/>
  <c r="OAI36" i="3"/>
  <c r="NZS36" i="3"/>
  <c r="NZC36" i="3"/>
  <c r="NYM36" i="3"/>
  <c r="NXW36" i="3"/>
  <c r="NXG36" i="3"/>
  <c r="NWQ36" i="3"/>
  <c r="NWA36" i="3"/>
  <c r="NVK36" i="3"/>
  <c r="NUU36" i="3"/>
  <c r="NUE36" i="3"/>
  <c r="NTO36" i="3"/>
  <c r="NSY36" i="3"/>
  <c r="NSI36" i="3"/>
  <c r="NRS36" i="3"/>
  <c r="NRC36" i="3"/>
  <c r="NQM36" i="3"/>
  <c r="NPW36" i="3"/>
  <c r="NPG36" i="3"/>
  <c r="NOQ36" i="3"/>
  <c r="NOA36" i="3"/>
  <c r="NNK36" i="3"/>
  <c r="NMU36" i="3"/>
  <c r="NME36" i="3"/>
  <c r="NLO36" i="3"/>
  <c r="NKY36" i="3"/>
  <c r="NKI36" i="3"/>
  <c r="NJS36" i="3"/>
  <c r="NJC36" i="3"/>
  <c r="NIM36" i="3"/>
  <c r="NHW36" i="3"/>
  <c r="NHG36" i="3"/>
  <c r="NGQ36" i="3"/>
  <c r="NGA36" i="3"/>
  <c r="NFK36" i="3"/>
  <c r="NEU36" i="3"/>
  <c r="NEE36" i="3"/>
  <c r="NDO36" i="3"/>
  <c r="NCY36" i="3"/>
  <c r="NCI36" i="3"/>
  <c r="NBS36" i="3"/>
  <c r="NBC36" i="3"/>
  <c r="NAM36" i="3"/>
  <c r="MZW36" i="3"/>
  <c r="MZG36" i="3"/>
  <c r="MYQ36" i="3"/>
  <c r="MYA36" i="3"/>
  <c r="MXK36" i="3"/>
  <c r="MWU36" i="3"/>
  <c r="MWE36" i="3"/>
  <c r="MVO36" i="3"/>
  <c r="MUY36" i="3"/>
  <c r="MUI36" i="3"/>
  <c r="MTS36" i="3"/>
  <c r="MTC36" i="3"/>
  <c r="MSM36" i="3"/>
  <c r="MRW36" i="3"/>
  <c r="MRG36" i="3"/>
  <c r="MQQ36" i="3"/>
  <c r="MQA36" i="3"/>
  <c r="MPK36" i="3"/>
  <c r="MOU36" i="3"/>
  <c r="MOE36" i="3"/>
  <c r="MNO36" i="3"/>
  <c r="MMY36" i="3"/>
  <c r="MMI36" i="3"/>
  <c r="MLS36" i="3"/>
  <c r="MLC36" i="3"/>
  <c r="MKM36" i="3"/>
  <c r="MJW36" i="3"/>
  <c r="MJG36" i="3"/>
  <c r="MIQ36" i="3"/>
  <c r="MIA36" i="3"/>
  <c r="MHK36" i="3"/>
  <c r="MGU36" i="3"/>
  <c r="MGE36" i="3"/>
  <c r="MFO36" i="3"/>
  <c r="MEY36" i="3"/>
  <c r="MEI36" i="3"/>
  <c r="MDS36" i="3"/>
  <c r="MDC36" i="3"/>
  <c r="MCM36" i="3"/>
  <c r="MBW36" i="3"/>
  <c r="MBG36" i="3"/>
  <c r="MAQ36" i="3"/>
  <c r="MAA36" i="3"/>
  <c r="LZK36" i="3"/>
  <c r="LYU36" i="3"/>
  <c r="LYE36" i="3"/>
  <c r="LXO36" i="3"/>
  <c r="LWY36" i="3"/>
  <c r="LWI36" i="3"/>
  <c r="LVS36" i="3"/>
  <c r="LVC36" i="3"/>
  <c r="LUM36" i="3"/>
  <c r="LTW36" i="3"/>
  <c r="LTG36" i="3"/>
  <c r="LSQ36" i="3"/>
  <c r="LSA36" i="3"/>
  <c r="LRK36" i="3"/>
  <c r="LQU36" i="3"/>
  <c r="LQE36" i="3"/>
  <c r="LPO36" i="3"/>
  <c r="LOY36" i="3"/>
  <c r="LOI36" i="3"/>
  <c r="LNS36" i="3"/>
  <c r="LNC36" i="3"/>
  <c r="LMM36" i="3"/>
  <c r="LLW36" i="3"/>
  <c r="LLG36" i="3"/>
  <c r="LKQ36" i="3"/>
  <c r="LKA36" i="3"/>
  <c r="LJK36" i="3"/>
  <c r="LIU36" i="3"/>
  <c r="LIE36" i="3"/>
  <c r="LHO36" i="3"/>
  <c r="LGY36" i="3"/>
  <c r="LGI36" i="3"/>
  <c r="LFS36" i="3"/>
  <c r="LFC36" i="3"/>
  <c r="LEM36" i="3"/>
  <c r="LDW36" i="3"/>
  <c r="LDG36" i="3"/>
  <c r="LCQ36" i="3"/>
  <c r="LCA36" i="3"/>
  <c r="LBK36" i="3"/>
  <c r="LAU36" i="3"/>
  <c r="LAE36" i="3"/>
  <c r="KZO36" i="3"/>
  <c r="KYY36" i="3"/>
  <c r="KYI36" i="3"/>
  <c r="KXS36" i="3"/>
  <c r="KXC36" i="3"/>
  <c r="KWM36" i="3"/>
  <c r="KVW36" i="3"/>
  <c r="KVG36" i="3"/>
  <c r="KUQ36" i="3"/>
  <c r="KUA36" i="3"/>
  <c r="KTK36" i="3"/>
  <c r="KSU36" i="3"/>
  <c r="KSE36" i="3"/>
  <c r="KRO36" i="3"/>
  <c r="KQY36" i="3"/>
  <c r="KQI36" i="3"/>
  <c r="KPS36" i="3"/>
  <c r="KPC36" i="3"/>
  <c r="KOM36" i="3"/>
  <c r="KNW36" i="3"/>
  <c r="KNG36" i="3"/>
  <c r="KMQ36" i="3"/>
  <c r="KMA36" i="3"/>
  <c r="KLK36" i="3"/>
  <c r="KKU36" i="3"/>
  <c r="KKE36" i="3"/>
  <c r="KJO36" i="3"/>
  <c r="KIY36" i="3"/>
  <c r="KII36" i="3"/>
  <c r="KHS36" i="3"/>
  <c r="KHC36" i="3"/>
  <c r="KGM36" i="3"/>
  <c r="KFW36" i="3"/>
  <c r="KFG36" i="3"/>
  <c r="KEQ36" i="3"/>
  <c r="KEA36" i="3"/>
  <c r="KDK36" i="3"/>
  <c r="KCU36" i="3"/>
  <c r="KCE36" i="3"/>
  <c r="KBO36" i="3"/>
  <c r="KAY36" i="3"/>
  <c r="KAI36" i="3"/>
  <c r="JZS36" i="3"/>
  <c r="JZC36" i="3"/>
  <c r="JYM36" i="3"/>
  <c r="JXW36" i="3"/>
  <c r="JXG36" i="3"/>
  <c r="JWQ36" i="3"/>
  <c r="JWA36" i="3"/>
  <c r="JVK36" i="3"/>
  <c r="JUU36" i="3"/>
  <c r="JUE36" i="3"/>
  <c r="JTO36" i="3"/>
  <c r="JSY36" i="3"/>
  <c r="JSI36" i="3"/>
  <c r="JRS36" i="3"/>
  <c r="JRC36" i="3"/>
  <c r="JQM36" i="3"/>
  <c r="JPW36" i="3"/>
  <c r="JPG36" i="3"/>
  <c r="JOQ36" i="3"/>
  <c r="JOA36" i="3"/>
  <c r="JNK36" i="3"/>
  <c r="JMU36" i="3"/>
  <c r="JME36" i="3"/>
  <c r="JLO36" i="3"/>
  <c r="JKY36" i="3"/>
  <c r="JKI36" i="3"/>
  <c r="JJS36" i="3"/>
  <c r="JJC36" i="3"/>
  <c r="JIM36" i="3"/>
  <c r="JHW36" i="3"/>
  <c r="JHG36" i="3"/>
  <c r="JGQ36" i="3"/>
  <c r="JGA36" i="3"/>
  <c r="JFK36" i="3"/>
  <c r="JEU36" i="3"/>
  <c r="JEE36" i="3"/>
  <c r="JDO36" i="3"/>
  <c r="JCY36" i="3"/>
  <c r="JCI36" i="3"/>
  <c r="JBS36" i="3"/>
  <c r="JBC36" i="3"/>
  <c r="JAM36" i="3"/>
  <c r="IZW36" i="3"/>
  <c r="IZG36" i="3"/>
  <c r="IYQ36" i="3"/>
  <c r="IYA36" i="3"/>
  <c r="IXK36" i="3"/>
  <c r="IWU36" i="3"/>
  <c r="IWE36" i="3"/>
  <c r="IVO36" i="3"/>
  <c r="IUY36" i="3"/>
  <c r="IUI36" i="3"/>
  <c r="ITS36" i="3"/>
  <c r="ITC36" i="3"/>
  <c r="ISM36" i="3"/>
  <c r="IRW36" i="3"/>
  <c r="IRG36" i="3"/>
  <c r="IQQ36" i="3"/>
  <c r="IQA36" i="3"/>
  <c r="IPK36" i="3"/>
  <c r="IOU36" i="3"/>
  <c r="IOE36" i="3"/>
  <c r="INO36" i="3"/>
  <c r="IMY36" i="3"/>
  <c r="IMI36" i="3"/>
  <c r="ILS36" i="3"/>
  <c r="ILC36" i="3"/>
  <c r="IKM36" i="3"/>
  <c r="IJW36" i="3"/>
  <c r="IJG36" i="3"/>
  <c r="IIQ36" i="3"/>
  <c r="IIA36" i="3"/>
  <c r="IHK36" i="3"/>
  <c r="IGU36" i="3"/>
  <c r="IGE36" i="3"/>
  <c r="IFO36" i="3"/>
  <c r="IEY36" i="3"/>
  <c r="IEI36" i="3"/>
  <c r="IDS36" i="3"/>
  <c r="IDC36" i="3"/>
  <c r="ICM36" i="3"/>
  <c r="IBW36" i="3"/>
  <c r="IBG36" i="3"/>
  <c r="IAQ36" i="3"/>
  <c r="IAA36" i="3"/>
  <c r="HZK36" i="3"/>
  <c r="HYU36" i="3"/>
  <c r="HYE36" i="3"/>
  <c r="HXO36" i="3"/>
  <c r="HWY36" i="3"/>
  <c r="HWI36" i="3"/>
  <c r="HVS36" i="3"/>
  <c r="HVC36" i="3"/>
  <c r="HUM36" i="3"/>
  <c r="HTW36" i="3"/>
  <c r="HTG36" i="3"/>
  <c r="HSQ36" i="3"/>
  <c r="HSA36" i="3"/>
  <c r="HRK36" i="3"/>
  <c r="HQU36" i="3"/>
  <c r="HQE36" i="3"/>
  <c r="HPO36" i="3"/>
  <c r="HOY36" i="3"/>
  <c r="HOI36" i="3"/>
  <c r="HNS36" i="3"/>
  <c r="HNC36" i="3"/>
  <c r="HMM36" i="3"/>
  <c r="HLW36" i="3"/>
  <c r="HLG36" i="3"/>
  <c r="HKQ36" i="3"/>
  <c r="HKA36" i="3"/>
  <c r="HJK36" i="3"/>
  <c r="HIU36" i="3"/>
  <c r="HIE36" i="3"/>
  <c r="HHO36" i="3"/>
  <c r="HGY36" i="3"/>
  <c r="HGI36" i="3"/>
  <c r="HFS36" i="3"/>
  <c r="HFC36" i="3"/>
  <c r="HEM36" i="3"/>
  <c r="HDW36" i="3"/>
  <c r="HDG36" i="3"/>
  <c r="HCQ36" i="3"/>
  <c r="HCA36" i="3"/>
  <c r="HBK36" i="3"/>
  <c r="HAU36" i="3"/>
  <c r="HAE36" i="3"/>
  <c r="GZO36" i="3"/>
  <c r="GYY36" i="3"/>
  <c r="GYI36" i="3"/>
  <c r="GXS36" i="3"/>
  <c r="GXC36" i="3"/>
  <c r="GWM36" i="3"/>
  <c r="GVW36" i="3"/>
  <c r="GVG36" i="3"/>
  <c r="GUQ36" i="3"/>
  <c r="GUA36" i="3"/>
  <c r="GTK36" i="3"/>
  <c r="GSU36" i="3"/>
  <c r="GSE36" i="3"/>
  <c r="GRO36" i="3"/>
  <c r="GQY36" i="3"/>
  <c r="GQI36" i="3"/>
  <c r="GPS36" i="3"/>
  <c r="GPC36" i="3"/>
  <c r="GOM36" i="3"/>
  <c r="GNW36" i="3"/>
  <c r="GNG36" i="3"/>
  <c r="GMQ36" i="3"/>
  <c r="GMA36" i="3"/>
  <c r="GLK36" i="3"/>
  <c r="GKU36" i="3"/>
  <c r="GKE36" i="3"/>
  <c r="GJO36" i="3"/>
  <c r="GIY36" i="3"/>
  <c r="GII36" i="3"/>
  <c r="GHS36" i="3"/>
  <c r="GHC36" i="3"/>
  <c r="GGM36" i="3"/>
  <c r="GFW36" i="3"/>
  <c r="GFG36" i="3"/>
  <c r="GEQ36" i="3"/>
  <c r="GEA36" i="3"/>
  <c r="GDK36" i="3"/>
  <c r="GCU36" i="3"/>
  <c r="GCE36" i="3"/>
  <c r="GBO36" i="3"/>
  <c r="GAY36" i="3"/>
  <c r="GAI36" i="3"/>
  <c r="FZS36" i="3"/>
  <c r="FZC36" i="3"/>
  <c r="FYM36" i="3"/>
  <c r="FXW36" i="3"/>
  <c r="FXG36" i="3"/>
  <c r="FWQ36" i="3"/>
  <c r="FWA36" i="3"/>
  <c r="FVK36" i="3"/>
  <c r="FUU36" i="3"/>
  <c r="FUE36" i="3"/>
  <c r="FTO36" i="3"/>
  <c r="FSY36" i="3"/>
  <c r="FSI36" i="3"/>
  <c r="FRS36" i="3"/>
  <c r="FRC36" i="3"/>
  <c r="FQM36" i="3"/>
  <c r="FPW36" i="3"/>
  <c r="FPG36" i="3"/>
  <c r="FOQ36" i="3"/>
  <c r="FOA36" i="3"/>
  <c r="FNK36" i="3"/>
  <c r="FMU36" i="3"/>
  <c r="FME36" i="3"/>
  <c r="FLO36" i="3"/>
  <c r="FKY36" i="3"/>
  <c r="FKI36" i="3"/>
  <c r="FJS36" i="3"/>
  <c r="FJC36" i="3"/>
  <c r="FIM36" i="3"/>
  <c r="FHW36" i="3"/>
  <c r="FHG36" i="3"/>
  <c r="FGQ36" i="3"/>
  <c r="FGA36" i="3"/>
  <c r="FFK36" i="3"/>
  <c r="FEU36" i="3"/>
  <c r="FEE36" i="3"/>
  <c r="FDO36" i="3"/>
  <c r="FCY36" i="3"/>
  <c r="FCI36" i="3"/>
  <c r="FBS36" i="3"/>
  <c r="FBC36" i="3"/>
  <c r="FAM36" i="3"/>
  <c r="EZW36" i="3"/>
  <c r="EZG36" i="3"/>
  <c r="EYQ36" i="3"/>
  <c r="EYA36" i="3"/>
  <c r="EXK36" i="3"/>
  <c r="EWU36" i="3"/>
  <c r="EWE36" i="3"/>
  <c r="EVO36" i="3"/>
  <c r="EUY36" i="3"/>
  <c r="EUI36" i="3"/>
  <c r="ETS36" i="3"/>
  <c r="ETC36" i="3"/>
  <c r="ESM36" i="3"/>
  <c r="ERW36" i="3"/>
  <c r="ERG36" i="3"/>
  <c r="EQQ36" i="3"/>
  <c r="EQA36" i="3"/>
  <c r="EPK36" i="3"/>
  <c r="EOU36" i="3"/>
  <c r="EOE36" i="3"/>
  <c r="ENO36" i="3"/>
  <c r="EMY36" i="3"/>
  <c r="EMI36" i="3"/>
  <c r="ELS36" i="3"/>
  <c r="ELC36" i="3"/>
  <c r="EKM36" i="3"/>
  <c r="EJW36" i="3"/>
  <c r="EJG36" i="3"/>
  <c r="EIQ36" i="3"/>
  <c r="EIA36" i="3"/>
  <c r="EHK36" i="3"/>
  <c r="EGU36" i="3"/>
  <c r="EGE36" i="3"/>
  <c r="EFO36" i="3"/>
  <c r="EEY36" i="3"/>
  <c r="EEI36" i="3"/>
  <c r="EDS36" i="3"/>
  <c r="EDC36" i="3"/>
  <c r="ECM36" i="3"/>
  <c r="EBW36" i="3"/>
  <c r="EBG36" i="3"/>
  <c r="EAQ36" i="3"/>
  <c r="EAA36" i="3"/>
  <c r="DZK36" i="3"/>
  <c r="DYU36" i="3"/>
  <c r="DYE36" i="3"/>
  <c r="DXO36" i="3"/>
  <c r="DWY36" i="3"/>
  <c r="DWI36" i="3"/>
  <c r="DVS36" i="3"/>
  <c r="DVC36" i="3"/>
  <c r="DUM36" i="3"/>
  <c r="DTW36" i="3"/>
  <c r="DTG36" i="3"/>
  <c r="DSQ36" i="3"/>
  <c r="DSA36" i="3"/>
  <c r="DRK36" i="3"/>
  <c r="DQU36" i="3"/>
  <c r="DQE36" i="3"/>
  <c r="DPO36" i="3"/>
  <c r="DOY36" i="3"/>
  <c r="DOI36" i="3"/>
  <c r="DNS36" i="3"/>
  <c r="DNC36" i="3"/>
  <c r="DMM36" i="3"/>
  <c r="DLW36" i="3"/>
  <c r="DLG36" i="3"/>
  <c r="DKQ36" i="3"/>
  <c r="DKA36" i="3"/>
  <c r="DJK36" i="3"/>
  <c r="DIU36" i="3"/>
  <c r="DIE36" i="3"/>
  <c r="DHO36" i="3"/>
  <c r="DGY36" i="3"/>
  <c r="DGI36" i="3"/>
  <c r="DFS36" i="3"/>
  <c r="DFC36" i="3"/>
  <c r="DEM36" i="3"/>
  <c r="DDW36" i="3"/>
  <c r="DDG36" i="3"/>
  <c r="DCQ36" i="3"/>
  <c r="DCA36" i="3"/>
  <c r="DBK36" i="3"/>
  <c r="DAU36" i="3"/>
  <c r="DAE36" i="3"/>
  <c r="CZO36" i="3"/>
  <c r="CYY36" i="3"/>
  <c r="CYI36" i="3"/>
  <c r="CXS36" i="3"/>
  <c r="CXC36" i="3"/>
  <c r="CWM36" i="3"/>
  <c r="CVW36" i="3"/>
  <c r="CVG36" i="3"/>
  <c r="CUQ36" i="3"/>
  <c r="CUA36" i="3"/>
  <c r="CTK36" i="3"/>
  <c r="CSU36" i="3"/>
  <c r="CSE36" i="3"/>
  <c r="CRO36" i="3"/>
  <c r="CQY36" i="3"/>
  <c r="CQI36" i="3"/>
  <c r="CPS36" i="3"/>
  <c r="CPC36" i="3"/>
  <c r="COM36" i="3"/>
  <c r="CNW36" i="3"/>
  <c r="CNG36" i="3"/>
  <c r="CMQ36" i="3"/>
  <c r="CMA36" i="3"/>
  <c r="CLK36" i="3"/>
  <c r="CKU36" i="3"/>
  <c r="CKE36" i="3"/>
  <c r="CJO36" i="3"/>
  <c r="CIY36" i="3"/>
  <c r="CII36" i="3"/>
  <c r="CHS36" i="3"/>
  <c r="CHC36" i="3"/>
  <c r="CGM36" i="3"/>
  <c r="CFW36" i="3"/>
  <c r="CFG36" i="3"/>
  <c r="CEQ36" i="3"/>
  <c r="CEA36" i="3"/>
  <c r="CDK36" i="3"/>
  <c r="CCU36" i="3"/>
  <c r="CCE36" i="3"/>
  <c r="CBO36" i="3"/>
  <c r="CAY36" i="3"/>
  <c r="CAI36" i="3"/>
  <c r="BZS36" i="3"/>
  <c r="BZC36" i="3"/>
  <c r="BYM36" i="3"/>
  <c r="BXW36" i="3"/>
  <c r="BXG36" i="3"/>
  <c r="BWQ36" i="3"/>
  <c r="BWA36" i="3"/>
  <c r="BVK36" i="3"/>
  <c r="BUU36" i="3"/>
  <c r="BUE36" i="3"/>
  <c r="BTO36" i="3"/>
  <c r="BSY36" i="3"/>
  <c r="BSI36" i="3"/>
  <c r="BRS36" i="3"/>
  <c r="BRC36" i="3"/>
  <c r="BQM36" i="3"/>
  <c r="BPW36" i="3"/>
  <c r="BPG36" i="3"/>
  <c r="BOQ36" i="3"/>
  <c r="BOA36" i="3"/>
  <c r="BNK36" i="3"/>
  <c r="BMU36" i="3"/>
  <c r="BME36" i="3"/>
  <c r="BLO36" i="3"/>
  <c r="BKY36" i="3"/>
  <c r="BKI36" i="3"/>
  <c r="BJS36" i="3"/>
  <c r="BJC36" i="3"/>
  <c r="BIM36" i="3"/>
  <c r="BHW36" i="3"/>
  <c r="BHG36" i="3"/>
  <c r="BGQ36" i="3"/>
  <c r="BGA36" i="3"/>
  <c r="BFK36" i="3"/>
  <c r="BEU36" i="3"/>
  <c r="BEE36" i="3"/>
  <c r="BDO36" i="3"/>
  <c r="BCY36" i="3"/>
  <c r="BCI36" i="3"/>
  <c r="BBS36" i="3"/>
  <c r="BBC36" i="3"/>
  <c r="BAM36" i="3"/>
  <c r="AZW36" i="3"/>
  <c r="AZG36" i="3"/>
  <c r="AYQ36" i="3"/>
  <c r="AYA36" i="3"/>
  <c r="AXK36" i="3"/>
  <c r="AWU36" i="3"/>
  <c r="AWE36" i="3"/>
  <c r="AVO36" i="3"/>
  <c r="AUY36" i="3"/>
  <c r="AUI36" i="3"/>
  <c r="ATS36" i="3"/>
  <c r="ATC36" i="3"/>
  <c r="ASM36" i="3"/>
  <c r="ARW36" i="3"/>
  <c r="ARG36" i="3"/>
  <c r="AQQ36" i="3"/>
  <c r="AQA36" i="3"/>
  <c r="APK36" i="3"/>
  <c r="AOU36" i="3"/>
  <c r="AOE36" i="3"/>
  <c r="ANO36" i="3"/>
  <c r="AMY36" i="3"/>
  <c r="AMI36" i="3"/>
  <c r="ALS36" i="3"/>
  <c r="ALC36" i="3"/>
  <c r="AKM36" i="3"/>
  <c r="AJW36" i="3"/>
  <c r="AJG36" i="3"/>
  <c r="AIQ36" i="3"/>
  <c r="AIA36" i="3"/>
  <c r="AHK36" i="3"/>
  <c r="AGU36" i="3"/>
  <c r="AGE36" i="3"/>
  <c r="AFO36" i="3"/>
  <c r="AEY36" i="3"/>
  <c r="AEI36" i="3"/>
  <c r="ADS36" i="3"/>
  <c r="ADC36" i="3"/>
  <c r="ACM36" i="3"/>
  <c r="ABW36" i="3"/>
  <c r="ABG36" i="3"/>
  <c r="AAQ36" i="3"/>
  <c r="AAA36" i="3"/>
  <c r="ZK36" i="3"/>
  <c r="YU36" i="3"/>
  <c r="YE36" i="3"/>
  <c r="XO36" i="3"/>
  <c r="WY36" i="3"/>
  <c r="WI36" i="3"/>
  <c r="VS36" i="3"/>
  <c r="VC36" i="3"/>
  <c r="UM36" i="3"/>
  <c r="TW36" i="3"/>
  <c r="TG36" i="3"/>
  <c r="SQ36" i="3"/>
  <c r="SA36" i="3"/>
  <c r="RK36" i="3"/>
  <c r="QU36" i="3"/>
  <c r="QE36" i="3"/>
  <c r="PO36" i="3"/>
  <c r="OY36" i="3"/>
  <c r="OI36" i="3"/>
  <c r="NS36" i="3"/>
  <c r="NC36" i="3"/>
  <c r="MM36" i="3"/>
  <c r="LW36" i="3"/>
  <c r="LG36" i="3"/>
  <c r="KQ36" i="3"/>
  <c r="KA36" i="3"/>
  <c r="JK36" i="3"/>
  <c r="IU36" i="3"/>
  <c r="IE36" i="3"/>
  <c r="HO36" i="3"/>
  <c r="GY36" i="3"/>
  <c r="GI36" i="3"/>
  <c r="FS36" i="3"/>
  <c r="FC36" i="3"/>
  <c r="EM36" i="3"/>
  <c r="DW36" i="3"/>
  <c r="DG36" i="3"/>
  <c r="CQ36" i="3"/>
  <c r="CA36" i="3"/>
  <c r="BK36" i="3"/>
  <c r="AU36" i="3"/>
  <c r="AE36" i="3"/>
  <c r="O36" i="3"/>
  <c r="O53" i="2"/>
  <c r="O73" i="8"/>
  <c r="O154" i="2"/>
  <c r="O151" i="2"/>
  <c r="O149" i="2"/>
  <c r="O148" i="2"/>
  <c r="O147" i="2"/>
  <c r="O146" i="2"/>
  <c r="O142" i="2"/>
  <c r="O141" i="2"/>
  <c r="O133" i="2"/>
  <c r="O129" i="2"/>
  <c r="O127" i="2"/>
  <c r="O126" i="2"/>
  <c r="O125" i="2"/>
  <c r="O124" i="2"/>
  <c r="O113" i="2"/>
  <c r="O121" i="2"/>
  <c r="O117" i="2"/>
  <c r="O122" i="2"/>
  <c r="O106" i="2"/>
  <c r="O98" i="2"/>
  <c r="O96" i="2"/>
  <c r="O100" i="2"/>
  <c r="O92" i="2"/>
  <c r="O88" i="2"/>
  <c r="O94" i="2"/>
  <c r="O97" i="2"/>
  <c r="O95" i="2"/>
  <c r="O87" i="2"/>
  <c r="O91" i="2"/>
  <c r="O86" i="2"/>
  <c r="O90" i="2"/>
  <c r="O101" i="2"/>
  <c r="O85" i="2"/>
  <c r="O82" i="2"/>
  <c r="O89" i="2"/>
  <c r="O72" i="2"/>
  <c r="O67" i="2"/>
  <c r="O66" i="2"/>
  <c r="O65" i="2"/>
  <c r="O64" i="2"/>
  <c r="O57" i="2"/>
  <c r="O56" i="2"/>
  <c r="O61" i="2"/>
  <c r="O60" i="2"/>
  <c r="O58" i="2"/>
  <c r="O51" i="2"/>
  <c r="O45" i="2"/>
  <c r="O41" i="2"/>
  <c r="O39" i="2"/>
  <c r="O38" i="2"/>
  <c r="O35" i="2"/>
  <c r="O34" i="2"/>
  <c r="O33" i="2"/>
  <c r="O31" i="2"/>
  <c r="H112" i="2"/>
  <c r="J112" i="2"/>
  <c r="O112" i="2" s="1"/>
  <c r="O69" i="2"/>
  <c r="O63" i="2"/>
  <c r="O25" i="2"/>
  <c r="O26" i="2"/>
  <c r="O24" i="2"/>
  <c r="O20" i="2"/>
  <c r="O18" i="2"/>
  <c r="O17" i="2"/>
  <c r="O21" i="2"/>
  <c r="O22" i="2"/>
  <c r="O29" i="2"/>
  <c r="O30" i="2"/>
  <c r="O32" i="2"/>
  <c r="O40" i="2"/>
  <c r="O42" i="2"/>
  <c r="O44" i="2"/>
  <c r="O50" i="2"/>
  <c r="O55" i="2"/>
  <c r="O52" i="2"/>
  <c r="O62" i="2"/>
  <c r="O70" i="2"/>
  <c r="O75" i="2"/>
  <c r="O74" i="2"/>
  <c r="O79" i="2"/>
  <c r="O80" i="2"/>
  <c r="O78" i="2"/>
  <c r="O76" i="2"/>
  <c r="O83" i="2"/>
  <c r="O93" i="2"/>
  <c r="O84" i="2"/>
  <c r="O81" i="2"/>
  <c r="O111" i="2"/>
  <c r="O105" i="2"/>
  <c r="O108" i="2"/>
  <c r="O107" i="2"/>
  <c r="O114" i="2"/>
  <c r="O109" i="2"/>
  <c r="O110" i="2"/>
  <c r="O115" i="2"/>
  <c r="O116" i="2"/>
  <c r="O120" i="2"/>
  <c r="O123" i="2"/>
  <c r="O132" i="2"/>
  <c r="O135" i="2"/>
  <c r="O137" i="2"/>
  <c r="O138" i="2"/>
  <c r="O136" i="2"/>
  <c r="O139" i="2"/>
  <c r="O78" i="1" l="1"/>
  <c r="O79" i="1"/>
  <c r="O62" i="1"/>
  <c r="O63" i="1"/>
  <c r="O64" i="1"/>
  <c r="O65" i="1"/>
  <c r="O66" i="1"/>
  <c r="O67" i="1"/>
  <c r="O74" i="1"/>
  <c r="O61" i="1"/>
  <c r="O58" i="1"/>
  <c r="O57" i="1"/>
  <c r="O56" i="1"/>
  <c r="O50" i="1"/>
  <c r="O54" i="1"/>
  <c r="O43" i="1"/>
  <c r="O46" i="1"/>
  <c r="O39" i="1"/>
  <c r="O42" i="1"/>
  <c r="O47" i="1"/>
  <c r="O51" i="1"/>
  <c r="O48" i="1"/>
  <c r="O45" i="1"/>
  <c r="O37" i="1"/>
  <c r="O36" i="1"/>
  <c r="O34" i="1"/>
  <c r="O30" i="1"/>
  <c r="O33" i="1"/>
  <c r="O32" i="1"/>
  <c r="O31" i="1"/>
  <c r="O27" i="1"/>
  <c r="H41" i="1"/>
  <c r="O41" i="1" s="1"/>
  <c r="O25" i="1"/>
  <c r="O26" i="1"/>
  <c r="O29" i="1"/>
  <c r="O38" i="1"/>
  <c r="O40" i="1"/>
  <c r="O49" i="1"/>
  <c r="O53" i="1"/>
  <c r="O55" i="1"/>
  <c r="O60" i="1"/>
  <c r="O76" i="1"/>
  <c r="O176" i="7"/>
  <c r="O187" i="7" l="1"/>
  <c r="O182" i="7"/>
  <c r="O175" i="7"/>
  <c r="O177" i="7"/>
  <c r="O173" i="7"/>
  <c r="O172" i="7"/>
  <c r="O168" i="7"/>
  <c r="O157" i="7"/>
  <c r="O159" i="7"/>
  <c r="O166" i="7"/>
  <c r="O169" i="7"/>
  <c r="O153" i="7"/>
  <c r="O152" i="7"/>
  <c r="O151" i="7"/>
  <c r="O150" i="7"/>
  <c r="O149" i="7"/>
  <c r="O148" i="7"/>
  <c r="O145" i="7"/>
  <c r="O144" i="7"/>
  <c r="O143" i="7"/>
  <c r="O139" i="7"/>
  <c r="O140" i="7"/>
  <c r="O116" i="7"/>
  <c r="O117" i="7"/>
  <c r="O115" i="7"/>
  <c r="O112" i="7"/>
  <c r="O103" i="7"/>
  <c r="O102" i="7"/>
  <c r="O97" i="7"/>
  <c r="J107" i="7"/>
  <c r="O107" i="7" s="1"/>
  <c r="J110" i="7"/>
  <c r="O110" i="7" s="1"/>
  <c r="O87" i="7"/>
  <c r="O88" i="7"/>
  <c r="O89" i="7"/>
  <c r="O90" i="7"/>
  <c r="O93" i="7"/>
  <c r="O86" i="7"/>
  <c r="O80" i="7"/>
  <c r="O82" i="7"/>
  <c r="O77" i="7"/>
  <c r="O72" i="7"/>
  <c r="O76" i="7"/>
  <c r="O91" i="7"/>
  <c r="I70" i="7"/>
  <c r="O70" i="7" s="1"/>
  <c r="O62" i="7"/>
  <c r="O63" i="7"/>
  <c r="O47" i="7"/>
  <c r="O64" i="7"/>
  <c r="O65" i="7"/>
  <c r="O66" i="7"/>
  <c r="O61" i="7"/>
  <c r="O60" i="7"/>
  <c r="O55" i="7"/>
  <c r="O53" i="7"/>
  <c r="O51" i="7"/>
  <c r="O36" i="7"/>
  <c r="O37" i="7"/>
  <c r="O38" i="7"/>
  <c r="O40" i="7"/>
  <c r="O39" i="7"/>
  <c r="O34" i="7"/>
  <c r="O41" i="7"/>
  <c r="O33" i="7"/>
  <c r="O42" i="7"/>
  <c r="O35" i="7"/>
  <c r="O30" i="7"/>
  <c r="O24" i="7"/>
  <c r="O28" i="7"/>
  <c r="O23" i="7"/>
  <c r="O21" i="7"/>
  <c r="O19" i="7"/>
  <c r="O16" i="7"/>
  <c r="O198" i="7"/>
  <c r="O197" i="7"/>
  <c r="O196" i="7"/>
  <c r="O195" i="7"/>
  <c r="O194" i="7"/>
  <c r="O193" i="7"/>
  <c r="O13" i="7"/>
  <c r="O15" i="7"/>
  <c r="O20" i="7"/>
  <c r="O17" i="7"/>
  <c r="O31" i="7"/>
  <c r="O25" i="7"/>
  <c r="O29" i="7"/>
  <c r="O45" i="7"/>
  <c r="O49" i="7"/>
  <c r="O52" i="7"/>
  <c r="O58" i="7"/>
  <c r="O57" i="7"/>
  <c r="O68" i="7"/>
  <c r="O73" i="7"/>
  <c r="O75" i="7"/>
  <c r="O74" i="7"/>
  <c r="O79" i="7"/>
  <c r="O84" i="7"/>
  <c r="O85" i="7"/>
  <c r="O95" i="7"/>
  <c r="O96" i="7"/>
  <c r="O98" i="7"/>
  <c r="O99" i="7"/>
  <c r="O105" i="7"/>
  <c r="O100" i="7"/>
  <c r="O109" i="7"/>
  <c r="O104" i="7"/>
  <c r="O111" i="7"/>
  <c r="O113" i="7"/>
  <c r="O114" i="7"/>
  <c r="O131" i="7"/>
  <c r="O142" i="7"/>
  <c r="O146" i="7"/>
  <c r="O147" i="7"/>
  <c r="O141" i="7"/>
  <c r="O155" i="7"/>
  <c r="O156" i="7"/>
  <c r="O160" i="7"/>
  <c r="O163" i="7"/>
  <c r="O161" i="7"/>
  <c r="O162" i="7"/>
  <c r="O158" i="7"/>
  <c r="O171" i="7"/>
  <c r="O181" i="7"/>
  <c r="O180" i="7"/>
  <c r="O179" i="7"/>
  <c r="O178" i="7"/>
  <c r="O190" i="7"/>
  <c r="O191" i="7"/>
  <c r="O14" i="7"/>
  <c r="O31" i="8"/>
  <c r="O78" i="8"/>
  <c r="O74" i="8"/>
  <c r="O64" i="8"/>
  <c r="O70" i="8"/>
  <c r="O66" i="8"/>
  <c r="O67" i="8"/>
  <c r="O63" i="8"/>
  <c r="J69" i="8"/>
  <c r="O69" i="8" s="1"/>
  <c r="O54" i="8"/>
  <c r="O51" i="8"/>
  <c r="O55" i="8"/>
  <c r="O56" i="8"/>
  <c r="O57" i="8"/>
  <c r="O58" i="8"/>
  <c r="O59" i="8"/>
  <c r="O52" i="8"/>
  <c r="O40" i="8"/>
  <c r="O41" i="8"/>
  <c r="O37" i="8"/>
  <c r="O25" i="8"/>
  <c r="O27" i="8"/>
  <c r="O28" i="8"/>
  <c r="O29" i="8"/>
  <c r="O24" i="8"/>
  <c r="O23" i="8"/>
  <c r="O32" i="8"/>
  <c r="O34" i="8"/>
  <c r="O35" i="8"/>
  <c r="O33" i="8"/>
  <c r="O38" i="8"/>
  <c r="O36" i="8"/>
  <c r="O39" i="8"/>
  <c r="O45" i="8"/>
  <c r="O46" i="8"/>
  <c r="O48" i="8"/>
  <c r="O50" i="8"/>
  <c r="O49" i="8"/>
  <c r="O62" i="8"/>
  <c r="O65" i="8"/>
  <c r="O71" i="8"/>
  <c r="O76" i="8"/>
  <c r="O77" i="8"/>
  <c r="N162" i="11"/>
  <c r="N179" i="11"/>
  <c r="N177" i="11"/>
  <c r="N165" i="11"/>
  <c r="N168" i="11"/>
  <c r="N175" i="11"/>
  <c r="N171" i="11"/>
  <c r="N172" i="11"/>
  <c r="N176" i="11"/>
  <c r="I163" i="11"/>
  <c r="H163" i="11"/>
  <c r="G163" i="11"/>
  <c r="I166" i="11"/>
  <c r="H166" i="11"/>
  <c r="G164" i="11"/>
  <c r="H164" i="11"/>
  <c r="I164" i="11"/>
  <c r="G148" i="11"/>
  <c r="N148" i="11" s="1"/>
  <c r="I146" i="11"/>
  <c r="H146" i="11"/>
  <c r="G146" i="11"/>
  <c r="G124" i="11"/>
  <c r="N124" i="11" s="1"/>
  <c r="N123" i="11"/>
  <c r="N125" i="11"/>
  <c r="B2" i="9"/>
  <c r="N117" i="11"/>
  <c r="I103" i="11"/>
  <c r="H103" i="11"/>
  <c r="H73" i="11"/>
  <c r="G73" i="11"/>
  <c r="N94" i="11"/>
  <c r="N78" i="11"/>
  <c r="N61" i="11"/>
  <c r="N65" i="11"/>
  <c r="N51" i="11"/>
  <c r="N43" i="11"/>
  <c r="H36" i="11"/>
  <c r="N36" i="11" s="1"/>
  <c r="I40" i="11"/>
  <c r="H40" i="11"/>
  <c r="N56" i="11"/>
  <c r="N55" i="11"/>
  <c r="N33" i="11"/>
  <c r="N31" i="11"/>
  <c r="N32" i="11"/>
  <c r="N146" i="11" l="1"/>
  <c r="N40" i="11"/>
  <c r="N73" i="11"/>
  <c r="N103" i="11"/>
  <c r="N163" i="11"/>
  <c r="N166" i="11"/>
  <c r="N164" i="11"/>
  <c r="I21" i="10"/>
  <c r="N21" i="10" s="1"/>
  <c r="H52" i="10"/>
  <c r="N52" i="10" s="1"/>
  <c r="G52" i="10"/>
  <c r="N25" i="10" l="1"/>
  <c r="N26" i="11" l="1"/>
  <c r="N15" i="11"/>
  <c r="O17" i="4" l="1"/>
  <c r="O94" i="4"/>
  <c r="O88" i="4"/>
  <c r="O97" i="4"/>
  <c r="O76" i="4"/>
  <c r="O51" i="4"/>
  <c r="O25" i="4"/>
  <c r="O35" i="3"/>
  <c r="O17" i="8" l="1"/>
  <c r="N131" i="11" l="1"/>
  <c r="N108" i="11"/>
  <c r="N90" i="11"/>
  <c r="N84" i="11"/>
  <c r="N81" i="11"/>
  <c r="N83" i="11"/>
  <c r="N76" i="11"/>
  <c r="N96" i="11"/>
  <c r="N92" i="11"/>
  <c r="N52" i="11"/>
  <c r="N13" i="10"/>
  <c r="N34" i="11" l="1"/>
  <c r="N25" i="11"/>
  <c r="N18" i="11"/>
  <c r="O58" i="3" l="1"/>
  <c r="O59" i="3"/>
  <c r="G131" i="2"/>
  <c r="O131" i="2" s="1"/>
  <c r="N121" i="11" l="1"/>
  <c r="N122" i="11"/>
  <c r="N130" i="11"/>
  <c r="N129" i="11"/>
  <c r="N126" i="11"/>
  <c r="N132" i="11"/>
  <c r="N139" i="11"/>
  <c r="N110" i="11"/>
  <c r="N114" i="11"/>
  <c r="N107" i="11"/>
  <c r="N109" i="11"/>
  <c r="N115" i="11"/>
  <c r="N113" i="11"/>
  <c r="N118" i="11"/>
  <c r="N89" i="11"/>
  <c r="N66" i="11"/>
  <c r="N53" i="11"/>
  <c r="N28" i="11"/>
  <c r="N30" i="11"/>
  <c r="N29" i="11"/>
  <c r="N24" i="11"/>
  <c r="N13" i="11"/>
  <c r="N12" i="11"/>
  <c r="N24" i="10"/>
  <c r="N22" i="10"/>
  <c r="N116" i="11"/>
  <c r="N49" i="11"/>
  <c r="N140" i="11"/>
  <c r="N137" i="11"/>
  <c r="N133" i="11"/>
  <c r="N120" i="11"/>
  <c r="N138" i="11"/>
  <c r="N127" i="11"/>
  <c r="N128" i="11"/>
  <c r="N119" i="11"/>
  <c r="N112" i="11"/>
  <c r="N97" i="11"/>
  <c r="N85" i="11"/>
  <c r="N77" i="11"/>
  <c r="N95" i="11"/>
  <c r="N75" i="11"/>
  <c r="N93" i="11"/>
  <c r="N58" i="11"/>
  <c r="N54" i="11"/>
  <c r="N62" i="11"/>
  <c r="N63" i="11"/>
  <c r="N67" i="11"/>
  <c r="N57" i="11"/>
  <c r="N35" i="11"/>
  <c r="N23" i="11"/>
  <c r="N17" i="11"/>
  <c r="N16" i="11"/>
  <c r="N14" i="11"/>
  <c r="N11" i="11"/>
  <c r="G77" i="1" l="1"/>
  <c r="O77" i="1" s="1"/>
  <c r="O21" i="8" l="1"/>
  <c r="I19" i="3" l="1"/>
  <c r="O111" i="4"/>
  <c r="O106" i="4"/>
  <c r="O107" i="4"/>
  <c r="O108" i="4"/>
  <c r="O102" i="4"/>
  <c r="O103" i="4"/>
  <c r="O110" i="4"/>
  <c r="O105" i="4"/>
  <c r="O101" i="4"/>
  <c r="O84" i="4"/>
  <c r="O89" i="4"/>
  <c r="O91" i="4"/>
  <c r="O90" i="4"/>
  <c r="G85" i="4"/>
  <c r="O85" i="4" s="1"/>
  <c r="O95" i="4"/>
  <c r="O96" i="4"/>
  <c r="O86" i="4"/>
  <c r="G66" i="4"/>
  <c r="O66" i="4"/>
  <c r="O67" i="4"/>
  <c r="O68" i="4"/>
  <c r="O69" i="4"/>
  <c r="O70" i="4"/>
  <c r="O63" i="4"/>
  <c r="O62" i="4"/>
  <c r="O72" i="4"/>
  <c r="O73" i="4"/>
  <c r="O75" i="4"/>
  <c r="O77" i="4"/>
  <c r="O64" i="4"/>
  <c r="O78" i="4"/>
  <c r="O79" i="4"/>
  <c r="O80" i="4"/>
  <c r="O81" i="4"/>
  <c r="G65" i="4"/>
  <c r="O65" i="4" s="1"/>
  <c r="O82" i="4"/>
  <c r="O40" i="4"/>
  <c r="O42" i="4"/>
  <c r="O41" i="4"/>
  <c r="O44" i="4"/>
  <c r="O36" i="4"/>
  <c r="O50" i="4"/>
  <c r="O37" i="4"/>
  <c r="O52" i="4"/>
  <c r="O35" i="4"/>
  <c r="O53" i="4"/>
  <c r="O39" i="4"/>
  <c r="O38" i="4"/>
  <c r="O27" i="4"/>
  <c r="O23" i="4"/>
  <c r="O26" i="4"/>
  <c r="O20" i="4"/>
  <c r="O28" i="4"/>
  <c r="O29" i="4"/>
  <c r="O31" i="4"/>
  <c r="O32" i="4"/>
  <c r="O21" i="4"/>
  <c r="O33" i="4"/>
  <c r="O15" i="4"/>
  <c r="O18" i="4"/>
  <c r="O16" i="4"/>
  <c r="O14" i="4"/>
  <c r="G22" i="4"/>
  <c r="O22" i="4" s="1"/>
  <c r="G51" i="2"/>
  <c r="G47" i="2"/>
  <c r="O47" i="2" s="1"/>
  <c r="G48" i="2"/>
  <c r="O48" i="2" s="1"/>
  <c r="G49" i="2"/>
  <c r="O49" i="2" s="1"/>
  <c r="G73" i="2"/>
  <c r="O73" i="2" s="1"/>
  <c r="O57" i="3"/>
  <c r="O56" i="3"/>
  <c r="I72" i="1"/>
  <c r="O72" i="1" s="1"/>
  <c r="O34" i="3"/>
  <c r="O38" i="3"/>
  <c r="O26" i="3"/>
  <c r="O19" i="3"/>
  <c r="O20" i="3"/>
  <c r="O21" i="3"/>
  <c r="O22" i="3"/>
  <c r="O27" i="3"/>
  <c r="O28" i="3"/>
  <c r="O29" i="3"/>
  <c r="O25" i="3"/>
  <c r="O30" i="3"/>
  <c r="O24" i="3"/>
  <c r="O33" i="3"/>
  <c r="O37" i="3"/>
  <c r="O39" i="3"/>
  <c r="O40" i="3"/>
  <c r="O32" i="3"/>
  <c r="O41" i="3"/>
  <c r="O42" i="3"/>
  <c r="O46" i="3"/>
  <c r="O44" i="3"/>
  <c r="O49" i="3"/>
  <c r="O48" i="3"/>
  <c r="O50" i="3"/>
  <c r="O47" i="3"/>
  <c r="O52" i="3"/>
  <c r="O54" i="3"/>
  <c r="O45" i="3"/>
  <c r="O53" i="3"/>
  <c r="O15" i="3"/>
  <c r="O17" i="3"/>
  <c r="O16" i="3"/>
  <c r="QKL16" i="3"/>
  <c r="QJV16" i="3"/>
  <c r="QJF16" i="3"/>
  <c r="QIP16" i="3"/>
  <c r="QHZ16" i="3"/>
  <c r="QHJ16" i="3"/>
  <c r="QGT16" i="3"/>
  <c r="QGD16" i="3"/>
  <c r="QFN16" i="3"/>
  <c r="QEX16" i="3"/>
  <c r="QEH16" i="3"/>
  <c r="QDR16" i="3"/>
  <c r="QDB16" i="3"/>
  <c r="QCL16" i="3"/>
  <c r="QBV16" i="3"/>
  <c r="QBF16" i="3"/>
  <c r="QAP16" i="3"/>
  <c r="PZZ16" i="3"/>
  <c r="PZJ16" i="3"/>
  <c r="PYT16" i="3"/>
  <c r="PYD16" i="3"/>
  <c r="PXN16" i="3"/>
  <c r="PWX16" i="3"/>
  <c r="PWH16" i="3"/>
  <c r="PVR16" i="3"/>
  <c r="PVB16" i="3"/>
  <c r="PUL16" i="3"/>
  <c r="PTV16" i="3"/>
  <c r="PTF16" i="3"/>
  <c r="PSP16" i="3"/>
  <c r="PRZ16" i="3"/>
  <c r="PRJ16" i="3"/>
  <c r="PQT16" i="3"/>
  <c r="PQD16" i="3"/>
  <c r="PPN16" i="3"/>
  <c r="POX16" i="3"/>
  <c r="POH16" i="3"/>
  <c r="PNR16" i="3"/>
  <c r="PNB16" i="3"/>
  <c r="PML16" i="3"/>
  <c r="PLV16" i="3"/>
  <c r="PLF16" i="3"/>
  <c r="PKP16" i="3"/>
  <c r="PJZ16" i="3"/>
  <c r="PJJ16" i="3"/>
  <c r="PIT16" i="3"/>
  <c r="PID16" i="3"/>
  <c r="PHN16" i="3"/>
  <c r="PGX16" i="3"/>
  <c r="PGH16" i="3"/>
  <c r="PFR16" i="3"/>
  <c r="PFB16" i="3"/>
  <c r="PEL16" i="3"/>
  <c r="PDV16" i="3"/>
  <c r="PDF16" i="3"/>
  <c r="PCP16" i="3"/>
  <c r="PBZ16" i="3"/>
  <c r="PBJ16" i="3"/>
  <c r="PAT16" i="3"/>
  <c r="PAD16" i="3"/>
  <c r="OZN16" i="3"/>
  <c r="OYX16" i="3"/>
  <c r="OYH16" i="3"/>
  <c r="OXR16" i="3"/>
  <c r="OXB16" i="3"/>
  <c r="OWL16" i="3"/>
  <c r="OVV16" i="3"/>
  <c r="OVF16" i="3"/>
  <c r="OUP16" i="3"/>
  <c r="OTZ16" i="3"/>
  <c r="OTJ16" i="3"/>
  <c r="OST16" i="3"/>
  <c r="OSD16" i="3"/>
  <c r="ORN16" i="3"/>
  <c r="OQX16" i="3"/>
  <c r="OQH16" i="3"/>
  <c r="OPR16" i="3"/>
  <c r="OPB16" i="3"/>
  <c r="OOL16" i="3"/>
  <c r="ONV16" i="3"/>
  <c r="ONF16" i="3"/>
  <c r="OMP16" i="3"/>
  <c r="OLZ16" i="3"/>
  <c r="OLJ16" i="3"/>
  <c r="OKT16" i="3"/>
  <c r="OKD16" i="3"/>
  <c r="OJN16" i="3"/>
  <c r="OIX16" i="3"/>
  <c r="OIH16" i="3"/>
  <c r="OHR16" i="3"/>
  <c r="OHB16" i="3"/>
  <c r="OGL16" i="3"/>
  <c r="OFV16" i="3"/>
  <c r="OFF16" i="3"/>
  <c r="OEP16" i="3"/>
  <c r="ODZ16" i="3"/>
  <c r="ODJ16" i="3"/>
  <c r="OCT16" i="3"/>
  <c r="OCD16" i="3"/>
  <c r="OBN16" i="3"/>
  <c r="OAX16" i="3"/>
  <c r="OAH16" i="3"/>
  <c r="NZR16" i="3"/>
  <c r="NZB16" i="3"/>
  <c r="NYL16" i="3"/>
  <c r="NXV16" i="3"/>
  <c r="NXF16" i="3"/>
  <c r="NWP16" i="3"/>
  <c r="NVZ16" i="3"/>
  <c r="NVJ16" i="3"/>
  <c r="NUT16" i="3"/>
  <c r="NUD16" i="3"/>
  <c r="NTN16" i="3"/>
  <c r="NSX16" i="3"/>
  <c r="NSH16" i="3"/>
  <c r="NRR16" i="3"/>
  <c r="NRB16" i="3"/>
  <c r="NQL16" i="3"/>
  <c r="NPV16" i="3"/>
  <c r="NPF16" i="3"/>
  <c r="NOP16" i="3"/>
  <c r="NNZ16" i="3"/>
  <c r="NNJ16" i="3"/>
  <c r="NMT16" i="3"/>
  <c r="NMD16" i="3"/>
  <c r="NLN16" i="3"/>
  <c r="NKX16" i="3"/>
  <c r="NKH16" i="3"/>
  <c r="NJR16" i="3"/>
  <c r="NJB16" i="3"/>
  <c r="NIL16" i="3"/>
  <c r="NHV16" i="3"/>
  <c r="NHF16" i="3"/>
  <c r="NGP16" i="3"/>
  <c r="NFZ16" i="3"/>
  <c r="NFJ16" i="3"/>
  <c r="NET16" i="3"/>
  <c r="NED16" i="3"/>
  <c r="NDN16" i="3"/>
  <c r="NCX16" i="3"/>
  <c r="NCH16" i="3"/>
  <c r="NBR16" i="3"/>
  <c r="NBB16" i="3"/>
  <c r="NAL16" i="3"/>
  <c r="MZV16" i="3"/>
  <c r="MZF16" i="3"/>
  <c r="MYP16" i="3"/>
  <c r="MXZ16" i="3"/>
  <c r="MXJ16" i="3"/>
  <c r="MWT16" i="3"/>
  <c r="MWD16" i="3"/>
  <c r="MVN16" i="3"/>
  <c r="MUX16" i="3"/>
  <c r="MUH16" i="3"/>
  <c r="MTR16" i="3"/>
  <c r="MTB16" i="3"/>
  <c r="MSL16" i="3"/>
  <c r="MRV16" i="3"/>
  <c r="MRF16" i="3"/>
  <c r="MQP16" i="3"/>
  <c r="MPZ16" i="3"/>
  <c r="MPJ16" i="3"/>
  <c r="MOT16" i="3"/>
  <c r="MOD16" i="3"/>
  <c r="MNN16" i="3"/>
  <c r="MMX16" i="3"/>
  <c r="MMH16" i="3"/>
  <c r="MLR16" i="3"/>
  <c r="MLB16" i="3"/>
  <c r="MKL16" i="3"/>
  <c r="MJV16" i="3"/>
  <c r="MJF16" i="3"/>
  <c r="MIP16" i="3"/>
  <c r="MHZ16" i="3"/>
  <c r="MHJ16" i="3"/>
  <c r="MGT16" i="3"/>
  <c r="MGD16" i="3"/>
  <c r="MFN16" i="3"/>
  <c r="MEX16" i="3"/>
  <c r="MEH16" i="3"/>
  <c r="MDR16" i="3"/>
  <c r="MDB16" i="3"/>
  <c r="MCL16" i="3"/>
  <c r="MBV16" i="3"/>
  <c r="MBF16" i="3"/>
  <c r="MAP16" i="3"/>
  <c r="LZZ16" i="3"/>
  <c r="LZJ16" i="3"/>
  <c r="LYT16" i="3"/>
  <c r="LYD16" i="3"/>
  <c r="LXN16" i="3"/>
  <c r="LWX16" i="3"/>
  <c r="LWH16" i="3"/>
  <c r="LVR16" i="3"/>
  <c r="LVB16" i="3"/>
  <c r="LUL16" i="3"/>
  <c r="LTV16" i="3"/>
  <c r="LTF16" i="3"/>
  <c r="LSP16" i="3"/>
  <c r="LRZ16" i="3"/>
  <c r="LRJ16" i="3"/>
  <c r="LQT16" i="3"/>
  <c r="LQD16" i="3"/>
  <c r="LPN16" i="3"/>
  <c r="LOX16" i="3"/>
  <c r="LOH16" i="3"/>
  <c r="LNR16" i="3"/>
  <c r="LNB16" i="3"/>
  <c r="LML16" i="3"/>
  <c r="LLV16" i="3"/>
  <c r="LLF16" i="3"/>
  <c r="LKP16" i="3"/>
  <c r="LJZ16" i="3"/>
  <c r="LJJ16" i="3"/>
  <c r="LIT16" i="3"/>
  <c r="LID16" i="3"/>
  <c r="LHN16" i="3"/>
  <c r="LGX16" i="3"/>
  <c r="LGH16" i="3"/>
  <c r="LFR16" i="3"/>
  <c r="LFB16" i="3"/>
  <c r="LEL16" i="3"/>
  <c r="LDV16" i="3"/>
  <c r="LDF16" i="3"/>
  <c r="LCP16" i="3"/>
  <c r="LBZ16" i="3"/>
  <c r="LBJ16" i="3"/>
  <c r="LAT16" i="3"/>
  <c r="LAD16" i="3"/>
  <c r="KZN16" i="3"/>
  <c r="KYX16" i="3"/>
  <c r="KYH16" i="3"/>
  <c r="KXR16" i="3"/>
  <c r="KXB16" i="3"/>
  <c r="KWL16" i="3"/>
  <c r="KVV16" i="3"/>
  <c r="KVF16" i="3"/>
  <c r="KUP16" i="3"/>
  <c r="KTZ16" i="3"/>
  <c r="KTJ16" i="3"/>
  <c r="KST16" i="3"/>
  <c r="KSD16" i="3"/>
  <c r="KRN16" i="3"/>
  <c r="KQX16" i="3"/>
  <c r="KQH16" i="3"/>
  <c r="KPR16" i="3"/>
  <c r="KPB16" i="3"/>
  <c r="KOL16" i="3"/>
  <c r="KNV16" i="3"/>
  <c r="KNF16" i="3"/>
  <c r="KMP16" i="3"/>
  <c r="KLZ16" i="3"/>
  <c r="KLJ16" i="3"/>
  <c r="KKT16" i="3"/>
  <c r="KKD16" i="3"/>
  <c r="KJN16" i="3"/>
  <c r="KIX16" i="3"/>
  <c r="KIH16" i="3"/>
  <c r="KHR16" i="3"/>
  <c r="KHB16" i="3"/>
  <c r="KGL16" i="3"/>
  <c r="KFV16" i="3"/>
  <c r="KFF16" i="3"/>
  <c r="KEP16" i="3"/>
  <c r="KDZ16" i="3"/>
  <c r="KDJ16" i="3"/>
  <c r="KCT16" i="3"/>
  <c r="KCD16" i="3"/>
  <c r="KBN16" i="3"/>
  <c r="KAX16" i="3"/>
  <c r="KAH16" i="3"/>
  <c r="JZR16" i="3"/>
  <c r="JZB16" i="3"/>
  <c r="JYL16" i="3"/>
  <c r="JXV16" i="3"/>
  <c r="JXF16" i="3"/>
  <c r="JWP16" i="3"/>
  <c r="JVZ16" i="3"/>
  <c r="JVJ16" i="3"/>
  <c r="JUT16" i="3"/>
  <c r="JUD16" i="3"/>
  <c r="JTN16" i="3"/>
  <c r="JSX16" i="3"/>
  <c r="JSH16" i="3"/>
  <c r="JRR16" i="3"/>
  <c r="JRB16" i="3"/>
  <c r="JQL16" i="3"/>
  <c r="JPV16" i="3"/>
  <c r="JPF16" i="3"/>
  <c r="JOP16" i="3"/>
  <c r="JNZ16" i="3"/>
  <c r="JNJ16" i="3"/>
  <c r="JMT16" i="3"/>
  <c r="JMD16" i="3"/>
  <c r="JLN16" i="3"/>
  <c r="JKX16" i="3"/>
  <c r="JKH16" i="3"/>
  <c r="JJR16" i="3"/>
  <c r="JJB16" i="3"/>
  <c r="JIL16" i="3"/>
  <c r="JHV16" i="3"/>
  <c r="JHF16" i="3"/>
  <c r="JGP16" i="3"/>
  <c r="JFZ16" i="3"/>
  <c r="JFJ16" i="3"/>
  <c r="JET16" i="3"/>
  <c r="JED16" i="3"/>
  <c r="JDN16" i="3"/>
  <c r="JCX16" i="3"/>
  <c r="JCH16" i="3"/>
  <c r="JBR16" i="3"/>
  <c r="JBB16" i="3"/>
  <c r="JAL16" i="3"/>
  <c r="IZV16" i="3"/>
  <c r="IZF16" i="3"/>
  <c r="IYP16" i="3"/>
  <c r="IXZ16" i="3"/>
  <c r="IXJ16" i="3"/>
  <c r="IWT16" i="3"/>
  <c r="IWD16" i="3"/>
  <c r="IVN16" i="3"/>
  <c r="IUX16" i="3"/>
  <c r="IUH16" i="3"/>
  <c r="ITR16" i="3"/>
  <c r="ITB16" i="3"/>
  <c r="ISL16" i="3"/>
  <c r="IRV16" i="3"/>
  <c r="IRF16" i="3"/>
  <c r="IQP16" i="3"/>
  <c r="IPZ16" i="3"/>
  <c r="IPJ16" i="3"/>
  <c r="IOT16" i="3"/>
  <c r="IOD16" i="3"/>
  <c r="INN16" i="3"/>
  <c r="IMX16" i="3"/>
  <c r="IMH16" i="3"/>
  <c r="ILR16" i="3"/>
  <c r="ILB16" i="3"/>
  <c r="IKL16" i="3"/>
  <c r="IJV16" i="3"/>
  <c r="IJF16" i="3"/>
  <c r="IIP16" i="3"/>
  <c r="IHZ16" i="3"/>
  <c r="IHJ16" i="3"/>
  <c r="IGT16" i="3"/>
  <c r="IGD16" i="3"/>
  <c r="IFN16" i="3"/>
  <c r="IEX16" i="3"/>
  <c r="IEH16" i="3"/>
  <c r="IDR16" i="3"/>
  <c r="IDB16" i="3"/>
  <c r="ICL16" i="3"/>
  <c r="IBV16" i="3"/>
  <c r="IBF16" i="3"/>
  <c r="IAP16" i="3"/>
  <c r="HZZ16" i="3"/>
  <c r="HZJ16" i="3"/>
  <c r="HYT16" i="3"/>
  <c r="HYD16" i="3"/>
  <c r="HXN16" i="3"/>
  <c r="HWX16" i="3"/>
  <c r="HWH16" i="3"/>
  <c r="HVR16" i="3"/>
  <c r="HVB16" i="3"/>
  <c r="HUL16" i="3"/>
  <c r="HTV16" i="3"/>
  <c r="HTF16" i="3"/>
  <c r="HSP16" i="3"/>
  <c r="HRZ16" i="3"/>
  <c r="HRJ16" i="3"/>
  <c r="HQT16" i="3"/>
  <c r="HQD16" i="3"/>
  <c r="HPN16" i="3"/>
  <c r="HOX16" i="3"/>
  <c r="HOH16" i="3"/>
  <c r="HNR16" i="3"/>
  <c r="HNB16" i="3"/>
  <c r="HML16" i="3"/>
  <c r="HLV16" i="3"/>
  <c r="HLF16" i="3"/>
  <c r="HKP16" i="3"/>
  <c r="HJZ16" i="3"/>
  <c r="HJJ16" i="3"/>
  <c r="HIT16" i="3"/>
  <c r="HID16" i="3"/>
  <c r="HHN16" i="3"/>
  <c r="HGX16" i="3"/>
  <c r="HGH16" i="3"/>
  <c r="HFR16" i="3"/>
  <c r="HFB16" i="3"/>
  <c r="HEL16" i="3"/>
  <c r="HDV16" i="3"/>
  <c r="HDF16" i="3"/>
  <c r="HCP16" i="3"/>
  <c r="HBZ16" i="3"/>
  <c r="HBJ16" i="3"/>
  <c r="HAT16" i="3"/>
  <c r="HAD16" i="3"/>
  <c r="GZN16" i="3"/>
  <c r="GYX16" i="3"/>
  <c r="GYH16" i="3"/>
  <c r="GXR16" i="3"/>
  <c r="GXB16" i="3"/>
  <c r="GWL16" i="3"/>
  <c r="GVV16" i="3"/>
  <c r="GVF16" i="3"/>
  <c r="GUP16" i="3"/>
  <c r="GTZ16" i="3"/>
  <c r="GTJ16" i="3"/>
  <c r="GST16" i="3"/>
  <c r="GSD16" i="3"/>
  <c r="GRN16" i="3"/>
  <c r="GQX16" i="3"/>
  <c r="GQH16" i="3"/>
  <c r="GPR16" i="3"/>
  <c r="GPB16" i="3"/>
  <c r="GOL16" i="3"/>
  <c r="GNV16" i="3"/>
  <c r="GNF16" i="3"/>
  <c r="GMP16" i="3"/>
  <c r="GLZ16" i="3"/>
  <c r="GLJ16" i="3"/>
  <c r="GKT16" i="3"/>
  <c r="GKD16" i="3"/>
  <c r="GJN16" i="3"/>
  <c r="GIX16" i="3"/>
  <c r="GIH16" i="3"/>
  <c r="GHR16" i="3"/>
  <c r="GHB16" i="3"/>
  <c r="GGL16" i="3"/>
  <c r="GFV16" i="3"/>
  <c r="GFF16" i="3"/>
  <c r="GEP16" i="3"/>
  <c r="GDZ16" i="3"/>
  <c r="GDJ16" i="3"/>
  <c r="GCT16" i="3"/>
  <c r="GCD16" i="3"/>
  <c r="GBN16" i="3"/>
  <c r="GAX16" i="3"/>
  <c r="GAH16" i="3"/>
  <c r="FZR16" i="3"/>
  <c r="FZB16" i="3"/>
  <c r="FYL16" i="3"/>
  <c r="FXV16" i="3"/>
  <c r="FXF16" i="3"/>
  <c r="FWP16" i="3"/>
  <c r="FVZ16" i="3"/>
  <c r="FVJ16" i="3"/>
  <c r="FUT16" i="3"/>
  <c r="FUD16" i="3"/>
  <c r="FTN16" i="3"/>
  <c r="FSX16" i="3"/>
  <c r="FSH16" i="3"/>
  <c r="FRR16" i="3"/>
  <c r="FRB16" i="3"/>
  <c r="FQL16" i="3"/>
  <c r="FPV16" i="3"/>
  <c r="FPF16" i="3"/>
  <c r="FOP16" i="3"/>
  <c r="FNZ16" i="3"/>
  <c r="FNJ16" i="3"/>
  <c r="FMT16" i="3"/>
  <c r="FMD16" i="3"/>
  <c r="FLN16" i="3"/>
  <c r="FKX16" i="3"/>
  <c r="FKH16" i="3"/>
  <c r="FJR16" i="3"/>
  <c r="FJB16" i="3"/>
  <c r="FIL16" i="3"/>
  <c r="FHV16" i="3"/>
  <c r="FHF16" i="3"/>
  <c r="FGP16" i="3"/>
  <c r="FFZ16" i="3"/>
  <c r="FFJ16" i="3"/>
  <c r="FET16" i="3"/>
  <c r="FED16" i="3"/>
  <c r="FDN16" i="3"/>
  <c r="FCX16" i="3"/>
  <c r="FCH16" i="3"/>
  <c r="FBR16" i="3"/>
  <c r="FBB16" i="3"/>
  <c r="FAL16" i="3"/>
  <c r="EZV16" i="3"/>
  <c r="EZF16" i="3"/>
  <c r="EYP16" i="3"/>
  <c r="EXZ16" i="3"/>
  <c r="EXJ16" i="3"/>
  <c r="EWT16" i="3"/>
  <c r="EWD16" i="3"/>
  <c r="EVN16" i="3"/>
  <c r="EUX16" i="3"/>
  <c r="EUH16" i="3"/>
  <c r="ETR16" i="3"/>
  <c r="ETB16" i="3"/>
  <c r="ESL16" i="3"/>
  <c r="ERV16" i="3"/>
  <c r="ERF16" i="3"/>
  <c r="EQP16" i="3"/>
  <c r="EPZ16" i="3"/>
  <c r="EPJ16" i="3"/>
  <c r="EOT16" i="3"/>
  <c r="EOD16" i="3"/>
  <c r="ENN16" i="3"/>
  <c r="EMX16" i="3"/>
  <c r="EMH16" i="3"/>
  <c r="ELR16" i="3"/>
  <c r="ELB16" i="3"/>
  <c r="EKL16" i="3"/>
  <c r="EJV16" i="3"/>
  <c r="EJF16" i="3"/>
  <c r="EIP16" i="3"/>
  <c r="EHZ16" i="3"/>
  <c r="EHJ16" i="3"/>
  <c r="EGT16" i="3"/>
  <c r="EGD16" i="3"/>
  <c r="EFN16" i="3"/>
  <c r="EEX16" i="3"/>
  <c r="EEH16" i="3"/>
  <c r="EDR16" i="3"/>
  <c r="EDB16" i="3"/>
  <c r="ECL16" i="3"/>
  <c r="EBV16" i="3"/>
  <c r="EBF16" i="3"/>
  <c r="EAP16" i="3"/>
  <c r="DZZ16" i="3"/>
  <c r="DZJ16" i="3"/>
  <c r="DYT16" i="3"/>
  <c r="DYD16" i="3"/>
  <c r="DXN16" i="3"/>
  <c r="DWX16" i="3"/>
  <c r="DWH16" i="3"/>
  <c r="DVR16" i="3"/>
  <c r="DVB16" i="3"/>
  <c r="DUL16" i="3"/>
  <c r="DTV16" i="3"/>
  <c r="DTF16" i="3"/>
  <c r="DSP16" i="3"/>
  <c r="DRZ16" i="3"/>
  <c r="DRJ16" i="3"/>
  <c r="DQT16" i="3"/>
  <c r="DQD16" i="3"/>
  <c r="DPN16" i="3"/>
  <c r="DOX16" i="3"/>
  <c r="DOH16" i="3"/>
  <c r="DNR16" i="3"/>
  <c r="DNB16" i="3"/>
  <c r="DML16" i="3"/>
  <c r="DLV16" i="3"/>
  <c r="DLF16" i="3"/>
  <c r="DKP16" i="3"/>
  <c r="DJZ16" i="3"/>
  <c r="DJJ16" i="3"/>
  <c r="DIT16" i="3"/>
  <c r="DID16" i="3"/>
  <c r="DHN16" i="3"/>
  <c r="DGX16" i="3"/>
  <c r="DGH16" i="3"/>
  <c r="DFR16" i="3"/>
  <c r="DFB16" i="3"/>
  <c r="DEL16" i="3"/>
  <c r="DDV16" i="3"/>
  <c r="DDF16" i="3"/>
  <c r="DCP16" i="3"/>
  <c r="DBZ16" i="3"/>
  <c r="DBJ16" i="3"/>
  <c r="DAT16" i="3"/>
  <c r="DAD16" i="3"/>
  <c r="CZN16" i="3"/>
  <c r="CYX16" i="3"/>
  <c r="CYH16" i="3"/>
  <c r="CXR16" i="3"/>
  <c r="CXB16" i="3"/>
  <c r="CWL16" i="3"/>
  <c r="CVV16" i="3"/>
  <c r="CVF16" i="3"/>
  <c r="CUP16" i="3"/>
  <c r="CTZ16" i="3"/>
  <c r="CTJ16" i="3"/>
  <c r="CST16" i="3"/>
  <c r="CSD16" i="3"/>
  <c r="CRN16" i="3"/>
  <c r="CQX16" i="3"/>
  <c r="CQH16" i="3"/>
  <c r="CPR16" i="3"/>
  <c r="CPB16" i="3"/>
  <c r="COL16" i="3"/>
  <c r="CNV16" i="3"/>
  <c r="CNF16" i="3"/>
  <c r="CMP16" i="3"/>
  <c r="CLZ16" i="3"/>
  <c r="CLJ16" i="3"/>
  <c r="CKT16" i="3"/>
  <c r="CKD16" i="3"/>
  <c r="CJN16" i="3"/>
  <c r="CIX16" i="3"/>
  <c r="CIH16" i="3"/>
  <c r="CHR16" i="3"/>
  <c r="CHB16" i="3"/>
  <c r="CGL16" i="3"/>
  <c r="CFV16" i="3"/>
  <c r="CFF16" i="3"/>
  <c r="CEP16" i="3"/>
  <c r="CDZ16" i="3"/>
  <c r="CDJ16" i="3"/>
  <c r="CCT16" i="3"/>
  <c r="CCD16" i="3"/>
  <c r="CBN16" i="3"/>
  <c r="CAX16" i="3"/>
  <c r="CAH16" i="3"/>
  <c r="BZR16" i="3"/>
  <c r="BZB16" i="3"/>
  <c r="BYL16" i="3"/>
  <c r="BXV16" i="3"/>
  <c r="BXF16" i="3"/>
  <c r="BWP16" i="3"/>
  <c r="BVZ16" i="3"/>
  <c r="BVJ16" i="3"/>
  <c r="BUT16" i="3"/>
  <c r="BUD16" i="3"/>
  <c r="BTN16" i="3"/>
  <c r="BSX16" i="3"/>
  <c r="BSH16" i="3"/>
  <c r="BRR16" i="3"/>
  <c r="BRB16" i="3"/>
  <c r="BQL16" i="3"/>
  <c r="BPV16" i="3"/>
  <c r="BPF16" i="3"/>
  <c r="BOP16" i="3"/>
  <c r="BNZ16" i="3"/>
  <c r="BNJ16" i="3"/>
  <c r="BMT16" i="3"/>
  <c r="BMD16" i="3"/>
  <c r="BLN16" i="3"/>
  <c r="BKX16" i="3"/>
  <c r="BKH16" i="3"/>
  <c r="BJR16" i="3"/>
  <c r="BJB16" i="3"/>
  <c r="BIL16" i="3"/>
  <c r="BHV16" i="3"/>
  <c r="BHF16" i="3"/>
  <c r="BGP16" i="3"/>
  <c r="BFZ16" i="3"/>
  <c r="BFJ16" i="3"/>
  <c r="BET16" i="3"/>
  <c r="BED16" i="3"/>
  <c r="BDN16" i="3"/>
  <c r="BCX16" i="3"/>
  <c r="BCH16" i="3"/>
  <c r="BBR16" i="3"/>
  <c r="BBB16" i="3"/>
  <c r="BAL16" i="3"/>
  <c r="AZV16" i="3"/>
  <c r="AZF16" i="3"/>
  <c r="AYP16" i="3"/>
  <c r="AXZ16" i="3"/>
  <c r="AXJ16" i="3"/>
  <c r="AWT16" i="3"/>
  <c r="AWD16" i="3"/>
  <c r="AVN16" i="3"/>
  <c r="AUX16" i="3"/>
  <c r="AUH16" i="3"/>
  <c r="ATR16" i="3"/>
  <c r="ATB16" i="3"/>
  <c r="ASL16" i="3"/>
  <c r="ARV16" i="3"/>
  <c r="ARF16" i="3"/>
  <c r="AQP16" i="3"/>
  <c r="APZ16" i="3"/>
  <c r="APJ16" i="3"/>
  <c r="AOT16" i="3"/>
  <c r="AOD16" i="3"/>
  <c r="ANN16" i="3"/>
  <c r="AMX16" i="3"/>
  <c r="AMH16" i="3"/>
  <c r="ALR16" i="3"/>
  <c r="ALB16" i="3"/>
  <c r="AKL16" i="3"/>
  <c r="AJV16" i="3"/>
  <c r="AJF16" i="3"/>
  <c r="AIP16" i="3"/>
  <c r="AHZ16" i="3"/>
  <c r="AHJ16" i="3"/>
  <c r="AGT16" i="3"/>
  <c r="AGD16" i="3"/>
  <c r="AFN16" i="3"/>
  <c r="AEX16" i="3"/>
  <c r="AEH16" i="3"/>
  <c r="ADR16" i="3"/>
  <c r="ADB16" i="3"/>
  <c r="ACL16" i="3"/>
  <c r="ABV16" i="3"/>
  <c r="ABF16" i="3"/>
  <c r="AAP16" i="3"/>
  <c r="ZZ16" i="3"/>
  <c r="ZJ16" i="3"/>
  <c r="YT16" i="3"/>
  <c r="YD16" i="3"/>
  <c r="XN16" i="3"/>
  <c r="WX16" i="3"/>
  <c r="WH16" i="3"/>
  <c r="VR16" i="3"/>
  <c r="VB16" i="3"/>
  <c r="UL16" i="3"/>
  <c r="TV16" i="3"/>
  <c r="TF16" i="3"/>
  <c r="SP16" i="3"/>
  <c r="RZ16" i="3"/>
  <c r="RJ16" i="3"/>
  <c r="QT16" i="3"/>
  <c r="QD16" i="3"/>
  <c r="PN16" i="3"/>
  <c r="OX16" i="3"/>
  <c r="OH16" i="3"/>
  <c r="NR16" i="3"/>
  <c r="NB16" i="3"/>
  <c r="ML16" i="3"/>
  <c r="LV16" i="3"/>
  <c r="LF16" i="3"/>
  <c r="KP16" i="3"/>
  <c r="JZ16" i="3"/>
  <c r="JJ16" i="3"/>
  <c r="IT16" i="3"/>
  <c r="ID16" i="3"/>
  <c r="HN16" i="3"/>
  <c r="GX16" i="3"/>
  <c r="GH16" i="3"/>
  <c r="FR16" i="3"/>
  <c r="FB16" i="3"/>
  <c r="EL16" i="3"/>
  <c r="DV16" i="3"/>
  <c r="DF16" i="3"/>
  <c r="CP16" i="3"/>
  <c r="BZ16" i="3"/>
  <c r="BJ16" i="3"/>
  <c r="O13" i="3"/>
  <c r="G70" i="1"/>
  <c r="O70" i="1" s="1"/>
  <c r="O14" i="1"/>
  <c r="O12" i="1"/>
  <c r="O16" i="1"/>
  <c r="G46" i="7"/>
  <c r="O46" i="7" s="1"/>
  <c r="G44" i="7"/>
  <c r="O44" i="7" s="1"/>
  <c r="G26" i="7"/>
  <c r="O26" i="7" s="1"/>
  <c r="I20" i="8"/>
  <c r="O20" i="8" s="1"/>
  <c r="O15" i="8"/>
  <c r="O18" i="8"/>
  <c r="O13" i="8"/>
  <c r="O104" i="2"/>
</calcChain>
</file>

<file path=xl/sharedStrings.xml><?xml version="1.0" encoding="utf-8"?>
<sst xmlns="http://schemas.openxmlformats.org/spreadsheetml/2006/main" count="12925" uniqueCount="1498">
  <si>
    <t>Blessure</t>
  </si>
  <si>
    <t>Changement de catégorie</t>
  </si>
  <si>
    <t>CC</t>
  </si>
  <si>
    <t>Championne canadienne</t>
  </si>
  <si>
    <t>Nom</t>
  </si>
  <si>
    <t>Prénom</t>
  </si>
  <si>
    <t>Club</t>
  </si>
  <si>
    <t>Total</t>
  </si>
  <si>
    <t>Quota de 3 athlètes par catégorie de poids + les champions canadiens en titre.</t>
  </si>
  <si>
    <t xml:space="preserve">CC </t>
  </si>
  <si>
    <t>Catégorie</t>
  </si>
  <si>
    <t>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</si>
  <si>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</si>
  <si>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VARENNES</t>
  </si>
  <si>
    <t>RENAUD-ROY</t>
  </si>
  <si>
    <t>SEIKIDOKAN</t>
  </si>
  <si>
    <t>BEAUPORT</t>
  </si>
  <si>
    <t>SHIDOKAN</t>
  </si>
  <si>
    <t>ALBATROS</t>
  </si>
  <si>
    <t>ST-HUBERT</t>
  </si>
  <si>
    <t>-60</t>
  </si>
  <si>
    <t>OLIVIER</t>
  </si>
  <si>
    <t>CHARLES</t>
  </si>
  <si>
    <t>BOUCHERVILLE</t>
  </si>
  <si>
    <t>ANJOU</t>
  </si>
  <si>
    <t>GAGNON</t>
  </si>
  <si>
    <t>GABRIEL</t>
  </si>
  <si>
    <t>GUILLAUME</t>
  </si>
  <si>
    <t>TREMBLAY</t>
  </si>
  <si>
    <t>MAXIME</t>
  </si>
  <si>
    <t>TURCOTTE</t>
  </si>
  <si>
    <t>ALEXANDRE</t>
  </si>
  <si>
    <t>GAUTHIER</t>
  </si>
  <si>
    <t>FOURNIER</t>
  </si>
  <si>
    <t>ST-HYACINTHE</t>
  </si>
  <si>
    <t>VALOIS-FORTIER</t>
  </si>
  <si>
    <t>LAURENCE</t>
  </si>
  <si>
    <t>CATHERINE</t>
  </si>
  <si>
    <t>ARIANE</t>
  </si>
  <si>
    <t>GUICA</t>
  </si>
  <si>
    <t>OLYMPIQUE</t>
  </si>
  <si>
    <t>DI BARTOLO</t>
  </si>
  <si>
    <t>JÉRÉMIE</t>
  </si>
  <si>
    <t>MULTIKYO</t>
  </si>
  <si>
    <t>BOUCHARD</t>
  </si>
  <si>
    <t>FRANÇOIS</t>
  </si>
  <si>
    <t>GAGNÉ</t>
  </si>
  <si>
    <t>PATRICK</t>
  </si>
  <si>
    <t>BAIE-COMEAU</t>
  </si>
  <si>
    <t>SIMON</t>
  </si>
  <si>
    <t>-55</t>
  </si>
  <si>
    <t>-66</t>
  </si>
  <si>
    <t>ANTOINE</t>
  </si>
  <si>
    <t>-73</t>
  </si>
  <si>
    <t>DAVID</t>
  </si>
  <si>
    <t>-81</t>
  </si>
  <si>
    <t>LEMIEUX</t>
  </si>
  <si>
    <t>THOMAS</t>
  </si>
  <si>
    <t>SEPT-ÎLES</t>
  </si>
  <si>
    <t>BENOIT</t>
  </si>
  <si>
    <t>JULIEN</t>
  </si>
  <si>
    <t>ALEX</t>
  </si>
  <si>
    <t>PHILIPPE</t>
  </si>
  <si>
    <t>KEVIN</t>
  </si>
  <si>
    <t>VINCENT</t>
  </si>
  <si>
    <t>MATHIEU</t>
  </si>
  <si>
    <t>MARGELIDON</t>
  </si>
  <si>
    <t>ÉTIENNE</t>
  </si>
  <si>
    <t>HAKUDOKAN</t>
  </si>
  <si>
    <t>JUDO MONDE</t>
  </si>
  <si>
    <t>SAMUEL</t>
  </si>
  <si>
    <t>CANTIN</t>
  </si>
  <si>
    <t>JUDOSPHÈRE</t>
  </si>
  <si>
    <t>BENJAMIN</t>
  </si>
  <si>
    <t>TO HAKUKAN</t>
  </si>
  <si>
    <t>Champion canadien</t>
  </si>
  <si>
    <t>Équivalence de pts pour tournoi international</t>
  </si>
  <si>
    <t>ECATERINA</t>
  </si>
  <si>
    <t>AUDRÉE</t>
  </si>
  <si>
    <t>SEPT-ILES</t>
  </si>
  <si>
    <t>MALTAIS</t>
  </si>
  <si>
    <t>ALIX</t>
  </si>
  <si>
    <t>TRISTAN</t>
  </si>
  <si>
    <t>NICOLAS</t>
  </si>
  <si>
    <t>GAUDREAULT</t>
  </si>
  <si>
    <t>LOUIS</t>
  </si>
  <si>
    <t>BRIAND</t>
  </si>
  <si>
    <t>DESJARDINS</t>
  </si>
  <si>
    <t>OUELLET</t>
  </si>
  <si>
    <t>LANDRY</t>
  </si>
  <si>
    <t>COTÉ</t>
  </si>
  <si>
    <t>PROULX</t>
  </si>
  <si>
    <t>Breveté</t>
  </si>
  <si>
    <t>BENTOURA</t>
  </si>
  <si>
    <t>ARTHUR</t>
  </si>
  <si>
    <t>GIRARD</t>
  </si>
  <si>
    <t>BÉATRICE</t>
  </si>
  <si>
    <t>BEAUCHEMIN-PINARD</t>
  </si>
  <si>
    <t>AUDREY</t>
  </si>
  <si>
    <t>ASBESTOS</t>
  </si>
  <si>
    <t>WILLIAM</t>
  </si>
  <si>
    <t>SEREI</t>
  </si>
  <si>
    <t>COULOMBE</t>
  </si>
  <si>
    <t>JEAN-FRANÇOIS</t>
  </si>
  <si>
    <t>MORALES</t>
  </si>
  <si>
    <t>POKLITAR</t>
  </si>
  <si>
    <t xml:space="preserve">  </t>
  </si>
  <si>
    <t xml:space="preserve">QC Open </t>
  </si>
  <si>
    <t xml:space="preserve">Provincial </t>
  </si>
  <si>
    <t>d'affiliation</t>
  </si>
  <si>
    <t>de poids</t>
  </si>
  <si>
    <t xml:space="preserve">Qc Open </t>
  </si>
  <si>
    <t>Équivalence de points pour tournoi international</t>
  </si>
  <si>
    <t>Provincial</t>
  </si>
  <si>
    <t>JASMIN</t>
  </si>
  <si>
    <t>LACROIX</t>
  </si>
  <si>
    <t>VICTO</t>
  </si>
  <si>
    <t>SARA</t>
  </si>
  <si>
    <t>PERROT SHIMA</t>
  </si>
  <si>
    <t>MESRI</t>
  </si>
  <si>
    <t>-46</t>
  </si>
  <si>
    <t>-50</t>
  </si>
  <si>
    <t>JUTEAU</t>
  </si>
  <si>
    <t>ROGER</t>
  </si>
  <si>
    <t>HARRISSON</t>
  </si>
  <si>
    <t>UNIVESTRIE</t>
  </si>
  <si>
    <t>ROY</t>
  </si>
  <si>
    <t>JESSICA</t>
  </si>
  <si>
    <t>ÈVE</t>
  </si>
  <si>
    <t>MINA</t>
  </si>
  <si>
    <t>VERDUN</t>
  </si>
  <si>
    <t>STAWARZ</t>
  </si>
  <si>
    <t>POIRIER</t>
  </si>
  <si>
    <t>SCREMIN</t>
  </si>
  <si>
    <t>SOPHIE</t>
  </si>
  <si>
    <t>BADAT</t>
  </si>
  <si>
    <t>-90</t>
  </si>
  <si>
    <t>DESCHÈNES</t>
  </si>
  <si>
    <t>MARC</t>
  </si>
  <si>
    <t>-100</t>
  </si>
  <si>
    <t>Naissance</t>
  </si>
  <si>
    <t>mois/année</t>
  </si>
  <si>
    <t>03/96</t>
  </si>
  <si>
    <t>04/96</t>
  </si>
  <si>
    <t>09/95</t>
  </si>
  <si>
    <t>07/95</t>
  </si>
  <si>
    <t>03/95</t>
  </si>
  <si>
    <t>09/96</t>
  </si>
  <si>
    <t>08/95</t>
  </si>
  <si>
    <t>07/96</t>
  </si>
  <si>
    <t>05/96</t>
  </si>
  <si>
    <t>06/94</t>
  </si>
  <si>
    <t>10/93</t>
  </si>
  <si>
    <t>05/94</t>
  </si>
  <si>
    <t>11/93</t>
  </si>
  <si>
    <t>01/93</t>
  </si>
  <si>
    <t>08/94</t>
  </si>
  <si>
    <t>01/94</t>
  </si>
  <si>
    <t>12/94</t>
  </si>
  <si>
    <t>07/93</t>
  </si>
  <si>
    <t>04/93</t>
  </si>
  <si>
    <t>02/93</t>
  </si>
  <si>
    <t>10/92</t>
  </si>
  <si>
    <t>KRIEBER-GAGNON</t>
  </si>
  <si>
    <t>JUDOKAS JONQUIÈRE</t>
  </si>
  <si>
    <t>LA POCATIÈRE</t>
  </si>
  <si>
    <t>Légende</t>
  </si>
  <si>
    <t>Âge juvénile</t>
  </si>
  <si>
    <t>LÉVIS</t>
  </si>
  <si>
    <t>OKANO</t>
  </si>
  <si>
    <t>DION</t>
  </si>
  <si>
    <t>MARINEAU</t>
  </si>
  <si>
    <t>BOISVERT</t>
  </si>
  <si>
    <t>BILODEAU</t>
  </si>
  <si>
    <t>RYAN</t>
  </si>
  <si>
    <t>HAUT-RICHELIEU</t>
  </si>
  <si>
    <t>Tournoi à l'extérieur</t>
  </si>
  <si>
    <t>PORTUONDO-ISASI</t>
  </si>
  <si>
    <t>VALLÉE DU RICHELIEU</t>
  </si>
  <si>
    <t>BESSON</t>
  </si>
  <si>
    <t>DAVIAU</t>
  </si>
  <si>
    <t>ROUSSEAU</t>
  </si>
  <si>
    <t>JOLAN</t>
  </si>
  <si>
    <t>SEIKO</t>
  </si>
  <si>
    <t>COTE</t>
  </si>
  <si>
    <t>ADAM</t>
  </si>
  <si>
    <t>ANTHONY</t>
  </si>
  <si>
    <t>SARAH</t>
  </si>
  <si>
    <t>11/95</t>
  </si>
  <si>
    <t>-44</t>
  </si>
  <si>
    <t>CHICOUTIMI</t>
  </si>
  <si>
    <t>MARTIN</t>
  </si>
  <si>
    <t>CHARLESBOURG</t>
  </si>
  <si>
    <t>JACOB</t>
  </si>
  <si>
    <t>Senior</t>
  </si>
  <si>
    <t>06/91</t>
  </si>
  <si>
    <t>PESSOA</t>
  </si>
  <si>
    <t>SERGIO</t>
  </si>
  <si>
    <t>09/88</t>
  </si>
  <si>
    <t>BRETON-LEDUC</t>
  </si>
  <si>
    <t>01/91</t>
  </si>
  <si>
    <t>LAM</t>
  </si>
  <si>
    <t>09/77</t>
  </si>
  <si>
    <t>07/90</t>
  </si>
  <si>
    <t>JUSTIN</t>
  </si>
  <si>
    <t>MARTICOTTE</t>
  </si>
  <si>
    <t>12/91</t>
  </si>
  <si>
    <t>XAVIER</t>
  </si>
  <si>
    <t>FRANCIS-MÉTHOT</t>
  </si>
  <si>
    <t>-40</t>
  </si>
  <si>
    <t>07/97</t>
  </si>
  <si>
    <t>SANDRINE</t>
  </si>
  <si>
    <t>10/97</t>
  </si>
  <si>
    <t>05/97</t>
  </si>
  <si>
    <t>ADRIANA</t>
  </si>
  <si>
    <t>08/97</t>
  </si>
  <si>
    <t>06/97</t>
  </si>
  <si>
    <t>PITSILIS</t>
  </si>
  <si>
    <t>LAMBERT</t>
  </si>
  <si>
    <t>-38</t>
  </si>
  <si>
    <t>MAEL</t>
  </si>
  <si>
    <t>LOIC</t>
  </si>
  <si>
    <t>GUERTIN</t>
  </si>
  <si>
    <t>-42</t>
  </si>
  <si>
    <t>MIRAN</t>
  </si>
  <si>
    <t>03/97</t>
  </si>
  <si>
    <t>MARTEL</t>
  </si>
  <si>
    <t>-48</t>
  </si>
  <si>
    <t>MANON</t>
  </si>
  <si>
    <t>ANNE</t>
  </si>
  <si>
    <t>ARCHAMBAULT</t>
  </si>
  <si>
    <t>GAUTHIER-DRAPEAU</t>
  </si>
  <si>
    <t>DOUHAUD</t>
  </si>
  <si>
    <t>COLLIN</t>
  </si>
  <si>
    <t>+100</t>
  </si>
  <si>
    <t>MARIE</t>
  </si>
  <si>
    <t>Omnium</t>
  </si>
  <si>
    <t>VALOIS</t>
  </si>
  <si>
    <t>OMNIUM</t>
  </si>
  <si>
    <t>YUMI AMAL</t>
  </si>
  <si>
    <t>-52</t>
  </si>
  <si>
    <t>CHIRILA</t>
  </si>
  <si>
    <t>MARIA-CARLA</t>
  </si>
  <si>
    <t>PARET</t>
  </si>
  <si>
    <t>SHAÏM</t>
  </si>
  <si>
    <t>ZACHARY</t>
  </si>
  <si>
    <t>LAPOINTE</t>
  </si>
  <si>
    <t>DEMONTIGNY</t>
  </si>
  <si>
    <t>BUDOKAI</t>
  </si>
  <si>
    <t>BELLALI</t>
  </si>
  <si>
    <t>FRASCADORE</t>
  </si>
  <si>
    <t>BLAINVILLE</t>
  </si>
  <si>
    <t>FRÉDÉRIC</t>
  </si>
  <si>
    <t>RIKIDOKAN</t>
  </si>
  <si>
    <t>BROCHU</t>
  </si>
  <si>
    <t>JONAH</t>
  </si>
  <si>
    <t>SIMONEAU</t>
  </si>
  <si>
    <t>CHOUINARD</t>
  </si>
  <si>
    <t>YOHAN</t>
  </si>
  <si>
    <t>ROBICHAUD</t>
  </si>
  <si>
    <t>COSSETTE</t>
  </si>
  <si>
    <t>ÉMILE</t>
  </si>
  <si>
    <t>ALICIA</t>
  </si>
  <si>
    <t>CASAVANT</t>
  </si>
  <si>
    <t>MÉLODIE</t>
  </si>
  <si>
    <t>CAMELIA</t>
  </si>
  <si>
    <t>PAQUIN</t>
  </si>
  <si>
    <t>ANNE-CLAIRE</t>
  </si>
  <si>
    <t>MÉTROPOLITAIN</t>
  </si>
  <si>
    <t>JUDO VICTO</t>
  </si>
  <si>
    <t>ISMAIL</t>
  </si>
  <si>
    <t>ALKHATIB</t>
  </si>
  <si>
    <t>DANIEL</t>
  </si>
  <si>
    <t>PHILIP</t>
  </si>
  <si>
    <t>VALLÉE RICHELIEU</t>
  </si>
  <si>
    <t>OUALI</t>
  </si>
  <si>
    <t>VICTOR</t>
  </si>
  <si>
    <t>LEBLANC</t>
  </si>
  <si>
    <t>ST-JEAN BOSCO</t>
  </si>
  <si>
    <t>HAKIM</t>
  </si>
  <si>
    <t>CHALA</t>
  </si>
  <si>
    <t>MAZOUZI</t>
  </si>
  <si>
    <t>IDIR</t>
  </si>
  <si>
    <t>DE GRANDMAISON</t>
  </si>
  <si>
    <t>REGLAT-AZRATE</t>
  </si>
  <si>
    <t>LACHENAIE</t>
  </si>
  <si>
    <t>GAMACHE</t>
  </si>
  <si>
    <t>ADRIANO</t>
  </si>
  <si>
    <t>EXCELLENCE</t>
  </si>
  <si>
    <t>MEUNIER</t>
  </si>
  <si>
    <t>JANIE</t>
  </si>
  <si>
    <t>GEORGES</t>
  </si>
  <si>
    <t>METROPOLITAIN</t>
  </si>
  <si>
    <t>JUTRAS</t>
  </si>
  <si>
    <t>MAHDI</t>
  </si>
  <si>
    <t>JUDO BEN</t>
  </si>
  <si>
    <t>HIENG</t>
  </si>
  <si>
    <t>SOCHEAT</t>
  </si>
  <si>
    <t>MICHEL</t>
  </si>
  <si>
    <t>RHEIN</t>
  </si>
  <si>
    <t>ST-JEAN</t>
  </si>
  <si>
    <t>GABUN</t>
  </si>
  <si>
    <t>GOBEIL ST-AMAND</t>
  </si>
  <si>
    <t>BAIE COMEAU</t>
  </si>
  <si>
    <t>U16</t>
  </si>
  <si>
    <t>MERIEM</t>
  </si>
  <si>
    <t>U18</t>
  </si>
  <si>
    <t>AMS</t>
  </si>
  <si>
    <t>BURGESS</t>
  </si>
  <si>
    <t>MONIKA</t>
  </si>
  <si>
    <t>U21</t>
  </si>
  <si>
    <t>STÉFANIE</t>
  </si>
  <si>
    <t>RUSLANZADA</t>
  </si>
  <si>
    <t>RUSLAN</t>
  </si>
  <si>
    <t>JIKAN</t>
  </si>
  <si>
    <t>SENIOR MASCULIN (21 ans et plus)</t>
  </si>
  <si>
    <t>03/90</t>
  </si>
  <si>
    <t>KARN</t>
  </si>
  <si>
    <t>ANCOR</t>
  </si>
  <si>
    <t>BURT</t>
  </si>
  <si>
    <t>+70</t>
  </si>
  <si>
    <t>RIOUX</t>
  </si>
  <si>
    <t>P-A-T</t>
  </si>
  <si>
    <t>+73</t>
  </si>
  <si>
    <t>JANIKA</t>
  </si>
  <si>
    <t>PORT-CARTIER</t>
  </si>
  <si>
    <t>PEPIN</t>
  </si>
  <si>
    <t>TURBIDE</t>
  </si>
  <si>
    <t>JULES</t>
  </si>
  <si>
    <t>RUHLYADA</t>
  </si>
  <si>
    <t>NIKITA</t>
  </si>
  <si>
    <t>FRANCIS</t>
  </si>
  <si>
    <t>BERGERON</t>
  </si>
  <si>
    <t>LORJUSTE</t>
  </si>
  <si>
    <t>ED-LAURE</t>
  </si>
  <si>
    <t>LEGAULT</t>
  </si>
  <si>
    <t>BUSHIDOKAN</t>
  </si>
  <si>
    <t>MEGAN</t>
  </si>
  <si>
    <t>METELLUS</t>
  </si>
  <si>
    <t>MAZEROLLE</t>
  </si>
  <si>
    <t>GUAY</t>
  </si>
  <si>
    <t>SOMERS</t>
  </si>
  <si>
    <t>ANDRÉE ANN</t>
  </si>
  <si>
    <t>MALOUM</t>
  </si>
  <si>
    <t>GUÉRIN</t>
  </si>
  <si>
    <t>ANNE-CLARA</t>
  </si>
  <si>
    <t>BLAIS-DUPUIS</t>
  </si>
  <si>
    <t>MEAGAN</t>
  </si>
  <si>
    <t>MAILHOT-SENEZ</t>
  </si>
  <si>
    <t>ILHEM</t>
  </si>
  <si>
    <t>BOUSSARHANE</t>
  </si>
  <si>
    <t>SAMIA</t>
  </si>
  <si>
    <t>KIME WAZA</t>
  </si>
  <si>
    <t>CLARA</t>
  </si>
  <si>
    <t>NADON-CLOUTIER</t>
  </si>
  <si>
    <t>YASMINE</t>
  </si>
  <si>
    <t>GODBOUT</t>
  </si>
  <si>
    <t>CORALIE</t>
  </si>
  <si>
    <t>-70</t>
  </si>
  <si>
    <t>WAHBA</t>
  </si>
  <si>
    <t>MARAM</t>
  </si>
  <si>
    <t>1ère année U16</t>
  </si>
  <si>
    <t>BLACKIERE</t>
  </si>
  <si>
    <t>ARNO</t>
  </si>
  <si>
    <t>NUARA</t>
  </si>
  <si>
    <t>LABRIE</t>
  </si>
  <si>
    <t>DROLET</t>
  </si>
  <si>
    <t>ESCOLAR</t>
  </si>
  <si>
    <t>LEMIRE</t>
  </si>
  <si>
    <t>GRENIER</t>
  </si>
  <si>
    <t>BUQUET</t>
  </si>
  <si>
    <t>BOGDAN</t>
  </si>
  <si>
    <t>PENCHEV</t>
  </si>
  <si>
    <t>BORIS</t>
  </si>
  <si>
    <t>CHAMPAGNE</t>
  </si>
  <si>
    <t>JONCAS ROY</t>
  </si>
  <si>
    <t>ARENCIBIA</t>
  </si>
  <si>
    <t>MAXIM</t>
  </si>
  <si>
    <t>JOLICOEUR</t>
  </si>
  <si>
    <t>GERVAIS-KEUNINCKX</t>
  </si>
  <si>
    <t xml:space="preserve">BOUDREAU </t>
  </si>
  <si>
    <t>PELLETIER</t>
  </si>
  <si>
    <t>JONATHAN</t>
  </si>
  <si>
    <t>SIMAO</t>
  </si>
  <si>
    <t>JAQUINA</t>
  </si>
  <si>
    <t>Médaillée au championnat canadien</t>
  </si>
  <si>
    <t>PERRAULT</t>
  </si>
  <si>
    <t>RAYMOND-DESJARDINS</t>
  </si>
  <si>
    <t>LÉANDRE</t>
  </si>
  <si>
    <t>VACC</t>
  </si>
  <si>
    <t>TUNG</t>
  </si>
  <si>
    <t>HENRY</t>
  </si>
  <si>
    <t>PERRO-SHIMA</t>
  </si>
  <si>
    <t>SHELGUNOV</t>
  </si>
  <si>
    <t>DENIS</t>
  </si>
  <si>
    <t>DURAND-OUELLET</t>
  </si>
  <si>
    <t>RIVERIN</t>
  </si>
  <si>
    <t>JEAN-BAPTISTE</t>
  </si>
  <si>
    <t>BLAIN</t>
  </si>
  <si>
    <t>PARADIS</t>
  </si>
  <si>
    <t>CASTONGUAY-LAPLANTE</t>
  </si>
  <si>
    <t>MIGNAULT</t>
  </si>
  <si>
    <t>MONTRÉAL</t>
  </si>
  <si>
    <t>JOBB</t>
  </si>
  <si>
    <t>BRANDON</t>
  </si>
  <si>
    <t>05/2000</t>
  </si>
  <si>
    <t>10/2001</t>
  </si>
  <si>
    <t>03/2000</t>
  </si>
  <si>
    <t>10/1999</t>
  </si>
  <si>
    <t>10/2000</t>
  </si>
  <si>
    <t>07/1999</t>
  </si>
  <si>
    <t>02/2001</t>
  </si>
  <si>
    <t>05/2001</t>
  </si>
  <si>
    <t>09/1999</t>
  </si>
  <si>
    <t>06/1999</t>
  </si>
  <si>
    <t>09/2001</t>
  </si>
  <si>
    <t>11/1999</t>
  </si>
  <si>
    <t>04/2001</t>
  </si>
  <si>
    <t>06/2000</t>
  </si>
  <si>
    <t>03/2001</t>
  </si>
  <si>
    <t>02/2000</t>
  </si>
  <si>
    <t>07/2001</t>
  </si>
  <si>
    <t>06/2001</t>
  </si>
  <si>
    <t>01/2001</t>
  </si>
  <si>
    <t>08/2000</t>
  </si>
  <si>
    <t>11/2000</t>
  </si>
  <si>
    <t>11/2001</t>
  </si>
  <si>
    <t>12/2001</t>
  </si>
  <si>
    <t>05/1999</t>
  </si>
  <si>
    <t>08/2001</t>
  </si>
  <si>
    <t>01/1999</t>
  </si>
  <si>
    <t>03/1999</t>
  </si>
  <si>
    <t>08/1999</t>
  </si>
  <si>
    <t>01/98</t>
  </si>
  <si>
    <t>08/98</t>
  </si>
  <si>
    <t>04/97</t>
  </si>
  <si>
    <t>01/99</t>
  </si>
  <si>
    <t>11/97</t>
  </si>
  <si>
    <t>11/96</t>
  </si>
  <si>
    <t>10/98</t>
  </si>
  <si>
    <t>06/96</t>
  </si>
  <si>
    <t>07/98</t>
  </si>
  <si>
    <t>12/97</t>
  </si>
  <si>
    <t>09/97</t>
  </si>
  <si>
    <t>02/97</t>
  </si>
  <si>
    <t>01/97</t>
  </si>
  <si>
    <t>02/98</t>
  </si>
  <si>
    <t>01/89</t>
  </si>
  <si>
    <t>06/93</t>
  </si>
  <si>
    <t>03/91</t>
  </si>
  <si>
    <t>02/92</t>
  </si>
  <si>
    <t>06/81</t>
  </si>
  <si>
    <t>05/99</t>
  </si>
  <si>
    <t>12/92</t>
  </si>
  <si>
    <t>07/94</t>
  </si>
  <si>
    <t>01/92</t>
  </si>
  <si>
    <t>04/87</t>
  </si>
  <si>
    <t>08/87</t>
  </si>
  <si>
    <t>05/90</t>
  </si>
  <si>
    <t>10/87</t>
  </si>
  <si>
    <t>09/94</t>
  </si>
  <si>
    <t>09/93</t>
  </si>
  <si>
    <t>07/92</t>
  </si>
  <si>
    <t>01/90</t>
  </si>
  <si>
    <t>05/93</t>
  </si>
  <si>
    <t>08/90</t>
  </si>
  <si>
    <t>04/89</t>
  </si>
  <si>
    <t>01/88</t>
  </si>
  <si>
    <t>10/86</t>
  </si>
  <si>
    <t>JORA</t>
  </si>
  <si>
    <t>06/90</t>
  </si>
  <si>
    <t>OUI/NON</t>
  </si>
  <si>
    <t>Sélectionné?</t>
  </si>
  <si>
    <t xml:space="preserve">Pour voir le reste des critères de sélection, cliquer sur le lien: </t>
  </si>
  <si>
    <t>Critères de sélection</t>
  </si>
  <si>
    <t>(par ordre alphabétique)</t>
  </si>
  <si>
    <t>Sélectionnée?</t>
  </si>
  <si>
    <t>Brevetée</t>
  </si>
  <si>
    <t>TARDIF</t>
  </si>
  <si>
    <t>ARÈS</t>
  </si>
  <si>
    <t>JADE</t>
  </si>
  <si>
    <t>NASSIMA</t>
  </si>
  <si>
    <t>CARBONNEAU</t>
  </si>
  <si>
    <t>DESBIENS</t>
  </si>
  <si>
    <t>TURCAN</t>
  </si>
  <si>
    <t>TROJAN</t>
  </si>
  <si>
    <t>FÉLIX</t>
  </si>
  <si>
    <t>BOLTÉ</t>
  </si>
  <si>
    <t>JÉRÔME</t>
  </si>
  <si>
    <t>KHAVERI</t>
  </si>
  <si>
    <t>SAJJAD</t>
  </si>
  <si>
    <t>DONINI</t>
  </si>
  <si>
    <t>DEGASNE</t>
  </si>
  <si>
    <t>COLIN</t>
  </si>
  <si>
    <t>PIQUETTE</t>
  </si>
  <si>
    <t>NOÉMIE</t>
  </si>
  <si>
    <t>ÉMILY</t>
  </si>
  <si>
    <t>CÔTÉ</t>
  </si>
  <si>
    <t>JÉRÉMY</t>
  </si>
  <si>
    <t>YUMI</t>
  </si>
  <si>
    <t>10/99</t>
  </si>
  <si>
    <t>DUBÉ</t>
  </si>
  <si>
    <t>LUC</t>
  </si>
  <si>
    <t>DIANE AMYOT</t>
  </si>
  <si>
    <t>SHPIGELMAN</t>
  </si>
  <si>
    <t>MICHAEL</t>
  </si>
  <si>
    <t>07/99</t>
  </si>
  <si>
    <t>12/98</t>
  </si>
  <si>
    <t>03/85</t>
  </si>
  <si>
    <t>06/78</t>
  </si>
  <si>
    <t>04/90</t>
  </si>
  <si>
    <t>03/98</t>
  </si>
  <si>
    <t>03/2002</t>
  </si>
  <si>
    <t>BOUSBIAT</t>
  </si>
  <si>
    <t>AMIRA</t>
  </si>
  <si>
    <t>RANDRIANAHINORO</t>
  </si>
  <si>
    <t>NAOMI</t>
  </si>
  <si>
    <t>ROUYN-NORANDA</t>
  </si>
  <si>
    <t>SYNOTT</t>
  </si>
  <si>
    <t>JOSIANNE</t>
  </si>
  <si>
    <t>ZBINDEN</t>
  </si>
  <si>
    <t>VLADIMIR</t>
  </si>
  <si>
    <t>ZAKARIA</t>
  </si>
  <si>
    <t>ZHURKIN</t>
  </si>
  <si>
    <t>VALLIÈRE</t>
  </si>
  <si>
    <t>LOUKA</t>
  </si>
  <si>
    <t>JUVALDO</t>
  </si>
  <si>
    <t>MARIA CARLA</t>
  </si>
  <si>
    <t>CHOSACK BARKAY</t>
  </si>
  <si>
    <t>CJVR</t>
  </si>
  <si>
    <t>KENNEDY</t>
  </si>
  <si>
    <t>ANGIE-LEE</t>
  </si>
  <si>
    <t>AMQUI</t>
  </si>
  <si>
    <t>PAQUET</t>
  </si>
  <si>
    <t>JEAN-CHRISTOPHE</t>
  </si>
  <si>
    <t>DIMITRY</t>
  </si>
  <si>
    <t>MONTAGNÉ</t>
  </si>
  <si>
    <t>ROMAIN</t>
  </si>
  <si>
    <t>ROYER</t>
  </si>
  <si>
    <t>BAPTISTE</t>
  </si>
  <si>
    <t>UNIVESTRIE DONINI</t>
  </si>
  <si>
    <t>BEN CHIBANI</t>
  </si>
  <si>
    <t>02/2002</t>
  </si>
  <si>
    <t>04/95</t>
  </si>
  <si>
    <t>04/98</t>
  </si>
  <si>
    <t>05/98</t>
  </si>
  <si>
    <t>11/99</t>
  </si>
  <si>
    <t>06/99</t>
  </si>
  <si>
    <t>09/79</t>
  </si>
  <si>
    <t>02/90</t>
  </si>
  <si>
    <t>04/91</t>
  </si>
  <si>
    <t>Médaillé au championnat canadien</t>
  </si>
  <si>
    <t>Canadien 2015</t>
  </si>
  <si>
    <t>09/2002</t>
  </si>
  <si>
    <t>CHAN</t>
  </si>
  <si>
    <t>EVANGELINE</t>
  </si>
  <si>
    <t>04/2002</t>
  </si>
  <si>
    <t>LÉA</t>
  </si>
  <si>
    <t>TADJOURI</t>
  </si>
  <si>
    <t>FATMA SAMAR</t>
  </si>
  <si>
    <t>12/2002</t>
  </si>
  <si>
    <t>AMÉLIE</t>
  </si>
  <si>
    <t>JU SHIN KAN</t>
  </si>
  <si>
    <t>08/2002</t>
  </si>
  <si>
    <t>GUIMOND</t>
  </si>
  <si>
    <t>CAMÉLIA</t>
  </si>
  <si>
    <t>KARIANNE</t>
  </si>
  <si>
    <t>ZENSHIN</t>
  </si>
  <si>
    <t>05/2002</t>
  </si>
  <si>
    <t>ROUX</t>
  </si>
  <si>
    <t>MARIANNE</t>
  </si>
  <si>
    <t>ST-JEAN-BOSCO</t>
  </si>
  <si>
    <t>-57</t>
  </si>
  <si>
    <t xml:space="preserve">SERVAIS </t>
  </si>
  <si>
    <t>FONTAINE</t>
  </si>
  <si>
    <t>SHANDRA</t>
  </si>
  <si>
    <t>KIME-WAZA</t>
  </si>
  <si>
    <t>LÉVESQUE</t>
  </si>
  <si>
    <t>MATHIS</t>
  </si>
  <si>
    <t>LACHANCE</t>
  </si>
  <si>
    <t>CLAUDE-ANDRÉ</t>
  </si>
  <si>
    <t>BÉLANGER</t>
  </si>
  <si>
    <t>11/2002</t>
  </si>
  <si>
    <t>PROTEAU</t>
  </si>
  <si>
    <t>TO-HAKUKAN</t>
  </si>
  <si>
    <t>ALLAIRE</t>
  </si>
  <si>
    <t>ÉLIOT</t>
  </si>
  <si>
    <t>GARSON</t>
  </si>
  <si>
    <t>MAX</t>
  </si>
  <si>
    <t>LUCAS</t>
  </si>
  <si>
    <t>CHARLES-DAVID</t>
  </si>
  <si>
    <t>ST-HILAIRE</t>
  </si>
  <si>
    <t>ISAAK</t>
  </si>
  <si>
    <t>BOUMEZBEUR</t>
  </si>
  <si>
    <t>MEHDI</t>
  </si>
  <si>
    <t>PERRON</t>
  </si>
  <si>
    <t>JOSEPH</t>
  </si>
  <si>
    <t>JUDOKAS JONQUIÈRES</t>
  </si>
  <si>
    <t>DUTREMBLE</t>
  </si>
  <si>
    <t>ÉMILIEN</t>
  </si>
  <si>
    <t>GAULIN</t>
  </si>
  <si>
    <t>06/2002</t>
  </si>
  <si>
    <t>COUTURIER</t>
  </si>
  <si>
    <t>GILBERT</t>
  </si>
  <si>
    <t>HUGUES-SAMUEL</t>
  </si>
  <si>
    <t>TREMBLAY-PIERRE</t>
  </si>
  <si>
    <t>HUGO</t>
  </si>
  <si>
    <t>GONZALEZ-TUCAS</t>
  </si>
  <si>
    <t>LEFTRARU</t>
  </si>
  <si>
    <t>GENDRON</t>
  </si>
  <si>
    <t>TRUDEL</t>
  </si>
  <si>
    <t>01/2002</t>
  </si>
  <si>
    <t>GOUIN</t>
  </si>
  <si>
    <t>DESROULEAUX</t>
  </si>
  <si>
    <t>SACHA</t>
  </si>
  <si>
    <t>RENAUD</t>
  </si>
  <si>
    <t>SAIGH</t>
  </si>
  <si>
    <t>MADJID</t>
  </si>
  <si>
    <t>CJVC</t>
  </si>
  <si>
    <t>10/1992</t>
  </si>
  <si>
    <t>MELKO</t>
  </si>
  <si>
    <t>VANDA</t>
  </si>
  <si>
    <t>11/76</t>
  </si>
  <si>
    <t>09/99</t>
  </si>
  <si>
    <t>BATISSE</t>
  </si>
  <si>
    <t>EMMANUELLE</t>
  </si>
  <si>
    <t>CHERIK</t>
  </si>
  <si>
    <t>AZWAW</t>
  </si>
  <si>
    <t>06/98</t>
  </si>
  <si>
    <t>JOHANNA</t>
  </si>
  <si>
    <t>04/2000</t>
  </si>
  <si>
    <t>DUMOULIN</t>
  </si>
  <si>
    <t>ÉMOND</t>
  </si>
  <si>
    <t>ROXANNE</t>
  </si>
  <si>
    <t>MARIE-GARANCE</t>
  </si>
  <si>
    <t>07/199</t>
  </si>
  <si>
    <t>MEGGHANN</t>
  </si>
  <si>
    <t>PAUL</t>
  </si>
  <si>
    <t>ZARHOUNI</t>
  </si>
  <si>
    <t>09/2000</t>
  </si>
  <si>
    <t>VIRALLY</t>
  </si>
  <si>
    <t>ST-HYCINTHE</t>
  </si>
  <si>
    <t>DESGAGNÉ</t>
  </si>
  <si>
    <t>SHAWN</t>
  </si>
  <si>
    <t>DESROCHERS</t>
  </si>
  <si>
    <t>TOUATI</t>
  </si>
  <si>
    <t>07/2000</t>
  </si>
  <si>
    <t>GÉLINAS</t>
  </si>
  <si>
    <t>TOURIGNY</t>
  </si>
  <si>
    <t>JASON</t>
  </si>
  <si>
    <t>CAMONFOUR</t>
  </si>
  <si>
    <t>WASSIM</t>
  </si>
  <si>
    <t>01/2000</t>
  </si>
  <si>
    <t>SAUVÉ</t>
  </si>
  <si>
    <t>12/2000</t>
  </si>
  <si>
    <t>BARRIAULT</t>
  </si>
  <si>
    <t>HORAK</t>
  </si>
  <si>
    <t>ORLANDO</t>
  </si>
  <si>
    <t>TOMMY</t>
  </si>
  <si>
    <t>LEEWIS</t>
  </si>
  <si>
    <t>JEAN-PIERRE</t>
  </si>
  <si>
    <t>LAROSE</t>
  </si>
  <si>
    <t>IPPON</t>
  </si>
  <si>
    <t>DJERROUD</t>
  </si>
  <si>
    <t>SAID</t>
  </si>
  <si>
    <t>DICKSON</t>
  </si>
  <si>
    <t>ANTON</t>
  </si>
  <si>
    <t>LAGANIÈRE-BOLDUC</t>
  </si>
  <si>
    <t>TOUM</t>
  </si>
  <si>
    <t>GAYA</t>
  </si>
  <si>
    <t>DANEAU</t>
  </si>
  <si>
    <t>KARELLE</t>
  </si>
  <si>
    <t>DUQUETTE-PLANTE</t>
  </si>
  <si>
    <t>MARION</t>
  </si>
  <si>
    <t>11/98</t>
  </si>
  <si>
    <t>THINEL</t>
  </si>
  <si>
    <t>MORGAN</t>
  </si>
  <si>
    <t>LAROUCHE</t>
  </si>
  <si>
    <t>CONSTANTIN</t>
  </si>
  <si>
    <t>GADZHIEV</t>
  </si>
  <si>
    <t>KEITA</t>
  </si>
  <si>
    <t>SADJO</t>
  </si>
  <si>
    <t>QUENNEVILLE</t>
  </si>
  <si>
    <t>GINKGO MIRABEL</t>
  </si>
  <si>
    <t>CARRÉ</t>
  </si>
  <si>
    <t>05/95</t>
  </si>
  <si>
    <t>03/99</t>
  </si>
  <si>
    <t>BILODEAU-BÉRUBÉ</t>
  </si>
  <si>
    <t>IMDUTDIN</t>
  </si>
  <si>
    <t>SALL</t>
  </si>
  <si>
    <t>KARIM</t>
  </si>
  <si>
    <t>DEMONTOGNY</t>
  </si>
  <si>
    <t>MELANÇON</t>
  </si>
  <si>
    <t>CHARLES-ANTOINE</t>
  </si>
  <si>
    <t>QUÉBEC</t>
  </si>
  <si>
    <t>12/90</t>
  </si>
  <si>
    <t>MONNERON</t>
  </si>
  <si>
    <t>KÉVIN</t>
  </si>
  <si>
    <t>05/91</t>
  </si>
  <si>
    <t>FORTIN-DEMERS</t>
  </si>
  <si>
    <t>NARREA</t>
  </si>
  <si>
    <t>ANDRES</t>
  </si>
  <si>
    <t>THIVIERGE</t>
  </si>
  <si>
    <t>GABRIELLE</t>
  </si>
  <si>
    <t>LAUGRAND</t>
  </si>
  <si>
    <t>LEVESQUE-PLOUFFE</t>
  </si>
  <si>
    <t>DONOVAN</t>
  </si>
  <si>
    <t>02/85</t>
  </si>
  <si>
    <t xml:space="preserve">Mise à jour : </t>
  </si>
  <si>
    <t>Mise à jour :</t>
  </si>
  <si>
    <t>ROFFI</t>
  </si>
  <si>
    <t>SUI SHIN KAN</t>
  </si>
  <si>
    <t>MALLETTE</t>
  </si>
  <si>
    <t>MAUBAN</t>
  </si>
  <si>
    <t>MÉNARD</t>
  </si>
  <si>
    <t>MTL-NORD</t>
  </si>
  <si>
    <t>REIGER</t>
  </si>
  <si>
    <t>HADDAD</t>
  </si>
  <si>
    <t>MOHAMED ANIS</t>
  </si>
  <si>
    <t xml:space="preserve">ITC BUDOKAN </t>
  </si>
  <si>
    <t>ROCHELEAU</t>
  </si>
  <si>
    <t>DANICK</t>
  </si>
  <si>
    <t>HAYRUTDINOV</t>
  </si>
  <si>
    <t>VIKTOR</t>
  </si>
  <si>
    <t>10/70</t>
  </si>
  <si>
    <t>05/92</t>
  </si>
  <si>
    <t>BASTIAN</t>
  </si>
  <si>
    <t>05/89</t>
  </si>
  <si>
    <t>ÉLÉONORE</t>
  </si>
  <si>
    <t>CLOUTIER</t>
  </si>
  <si>
    <t>MELYSSA</t>
  </si>
  <si>
    <t>FIORAMORE</t>
  </si>
  <si>
    <t>MARIE-FLEUR</t>
  </si>
  <si>
    <t>SABRINA</t>
  </si>
  <si>
    <t>07/2002</t>
  </si>
  <si>
    <t>DESNOYERS</t>
  </si>
  <si>
    <t>SAURIOL</t>
  </si>
  <si>
    <t>NATHAN</t>
  </si>
  <si>
    <t>HAMEL</t>
  </si>
  <si>
    <t>CJAC</t>
  </si>
  <si>
    <t>FORTIN</t>
  </si>
  <si>
    <t>JUDO-TECH</t>
  </si>
  <si>
    <t>HAITAS</t>
  </si>
  <si>
    <t>NOAH</t>
  </si>
  <si>
    <t>GROLEAU</t>
  </si>
  <si>
    <t>FRANÇOIS-XAVIER</t>
  </si>
  <si>
    <t>KYLE</t>
  </si>
  <si>
    <t>POPOVICI</t>
  </si>
  <si>
    <t>BLAKE</t>
  </si>
  <si>
    <t>MARIE-DE-France</t>
  </si>
  <si>
    <t>TEICHMANN</t>
  </si>
  <si>
    <t>MONT-BRUNO</t>
  </si>
  <si>
    <t>THIBAULT</t>
  </si>
  <si>
    <t>JALEXINA</t>
  </si>
  <si>
    <t>LAVIGNE-BONNEAU</t>
  </si>
  <si>
    <t>TAMY-LEE</t>
  </si>
  <si>
    <t>FILION</t>
  </si>
  <si>
    <t>JULIETTE</t>
  </si>
  <si>
    <t>GAZAILLE</t>
  </si>
  <si>
    <t>PERELMUTOV</t>
  </si>
  <si>
    <t>INNOKENTII-KEVIN</t>
  </si>
  <si>
    <t>MATTON</t>
  </si>
  <si>
    <t>FRÉCHETTE</t>
  </si>
  <si>
    <t>JÉROME</t>
  </si>
  <si>
    <t>JORDAN</t>
  </si>
  <si>
    <t>07/07/2001</t>
  </si>
  <si>
    <t>PHILIPPE-ANTOINE</t>
  </si>
  <si>
    <t>MARTINEAU</t>
  </si>
  <si>
    <t>TOM</t>
  </si>
  <si>
    <t>LAFRENIÈRE-RIOUX</t>
  </si>
  <si>
    <t>BENOÎT</t>
  </si>
  <si>
    <t>VIRGINIE</t>
  </si>
  <si>
    <t>Sélectionnée Candadiens ouverts</t>
  </si>
  <si>
    <t>KULESHOV</t>
  </si>
  <si>
    <t>NIKOL</t>
  </si>
  <si>
    <t>JUDO-TANI</t>
  </si>
  <si>
    <t>CAUCHY</t>
  </si>
  <si>
    <t>LAURENT</t>
  </si>
  <si>
    <t>Sélectionné Candadiens ouverts</t>
  </si>
  <si>
    <t>AYMAN</t>
  </si>
  <si>
    <t>BAKRI</t>
  </si>
  <si>
    <t>10/2002</t>
  </si>
  <si>
    <t>AZIMI</t>
  </si>
  <si>
    <t>DADBEH</t>
  </si>
  <si>
    <t>GUERTIN-PICARD</t>
  </si>
  <si>
    <t>ADEM</t>
  </si>
  <si>
    <t>CARPENTIER</t>
  </si>
  <si>
    <t>UNIV. LAVAL</t>
  </si>
  <si>
    <t>FORTIER</t>
  </si>
  <si>
    <t>ARAR</t>
  </si>
  <si>
    <t>CARLOS</t>
  </si>
  <si>
    <t>SHAWINIGAN</t>
  </si>
  <si>
    <t>BOUALLOU</t>
  </si>
  <si>
    <t>YAZID</t>
  </si>
  <si>
    <t>HACHEMI</t>
  </si>
  <si>
    <t>YANIS</t>
  </si>
  <si>
    <t>ST-PAUL-L'ERMITE</t>
  </si>
  <si>
    <t>FÉRÉAL</t>
  </si>
  <si>
    <t>GIROUARD</t>
  </si>
  <si>
    <t>ST-PAUL L'ERMITE</t>
  </si>
  <si>
    <t>ADAMS</t>
  </si>
  <si>
    <t>CURADEAU-ROCHEFORT</t>
  </si>
  <si>
    <t>MAVERICK</t>
  </si>
  <si>
    <t>JETTE</t>
  </si>
  <si>
    <t>LOUIS-OLIVIER</t>
  </si>
  <si>
    <t>JUDO-MONDE</t>
  </si>
  <si>
    <t>RÉGLAT-ARZATE</t>
  </si>
  <si>
    <t>DIKKO</t>
  </si>
  <si>
    <t>MARC-ANDRÉ</t>
  </si>
  <si>
    <t>Canadien 2016</t>
  </si>
  <si>
    <t>Daniel-Hardy</t>
  </si>
  <si>
    <t>Espoir</t>
  </si>
  <si>
    <t>JUVÉNILE FÉMININ - U16 (2002 - 2003)</t>
  </si>
  <si>
    <t>Gadbois</t>
  </si>
  <si>
    <t>Louis Page</t>
  </si>
  <si>
    <t>Montréal</t>
  </si>
  <si>
    <t>ÉVOLUTION</t>
  </si>
  <si>
    <t>JUVÉNILE MASCULIN - U16 (2002 - 2003)</t>
  </si>
  <si>
    <t>TOTAL</t>
  </si>
  <si>
    <t>CADET MASCULIN - U18 (2000 - 2002)</t>
  </si>
  <si>
    <t>CADET FÉMININ - U18 (2000 - 2002)</t>
  </si>
  <si>
    <t>JUNIOR FÉMININ - U21 (1997 - 2002)</t>
  </si>
  <si>
    <t>325</t>
  </si>
  <si>
    <t>JUNIOR MASCULIN - U21 (1997 - 2002)</t>
  </si>
  <si>
    <t>07/1998</t>
  </si>
  <si>
    <t>KISEKI</t>
  </si>
  <si>
    <t>BUDO KWAI</t>
  </si>
  <si>
    <t>11/2003</t>
  </si>
  <si>
    <t>LACHAÎNE</t>
  </si>
  <si>
    <t>MEGGIE AIKO</t>
  </si>
  <si>
    <t>SALVAS</t>
  </si>
  <si>
    <t>FLORENCE</t>
  </si>
  <si>
    <t>10/2003</t>
  </si>
  <si>
    <t>02/2003</t>
  </si>
  <si>
    <t>KYO SHI DO KAN</t>
  </si>
  <si>
    <t>SAKURA</t>
  </si>
  <si>
    <t>PORLIER</t>
  </si>
  <si>
    <t>09/2003</t>
  </si>
  <si>
    <t>ANNABELLE</t>
  </si>
  <si>
    <t>08/2003</t>
  </si>
  <si>
    <t>MANIL</t>
  </si>
  <si>
    <t>CASSANDRA</t>
  </si>
  <si>
    <t>BIRON</t>
  </si>
  <si>
    <t>MARIE-PIER</t>
  </si>
  <si>
    <t>ALYSON</t>
  </si>
  <si>
    <t>0</t>
  </si>
  <si>
    <t>TURPIN</t>
  </si>
  <si>
    <t>29/2002</t>
  </si>
  <si>
    <t>LEFEBVRE</t>
  </si>
  <si>
    <t>ÉLODIE</t>
  </si>
  <si>
    <t>06/2003</t>
  </si>
  <si>
    <t>FOREST</t>
  </si>
  <si>
    <t>IANA</t>
  </si>
  <si>
    <t>MICHAUD-DUGAY</t>
  </si>
  <si>
    <t>05/2003</t>
  </si>
  <si>
    <t>PAGÉ</t>
  </si>
  <si>
    <t>JUDO-SPHÈRE</t>
  </si>
  <si>
    <t>GARNEAU</t>
  </si>
  <si>
    <t>07/2003</t>
  </si>
  <si>
    <t>ABA</t>
  </si>
  <si>
    <t>RAMY</t>
  </si>
  <si>
    <t>MAVRICK</t>
  </si>
  <si>
    <t>12/2003</t>
  </si>
  <si>
    <t>PASSELANDE</t>
  </si>
  <si>
    <t>BERTRAND</t>
  </si>
  <si>
    <t>FÉLIX-OLIVIER</t>
  </si>
  <si>
    <t>DUCHARME</t>
  </si>
  <si>
    <t>JÉRÉMI</t>
  </si>
  <si>
    <t>PAGEAU</t>
  </si>
  <si>
    <t>BLOUIN GAMACHE</t>
  </si>
  <si>
    <t>GAËL</t>
  </si>
  <si>
    <t>MEDJOUBI</t>
  </si>
  <si>
    <t>RAMI</t>
  </si>
  <si>
    <t>LAPLANTE</t>
  </si>
  <si>
    <t>ALEXIS</t>
  </si>
  <si>
    <t>BRASSARD</t>
  </si>
  <si>
    <t>VIEILLE-CAPITALE</t>
  </si>
  <si>
    <t>DE CARDAILLAC</t>
  </si>
  <si>
    <t>DESSUREAULT</t>
  </si>
  <si>
    <t>CHARLY</t>
  </si>
  <si>
    <t>GOSSET</t>
  </si>
  <si>
    <t>MARCELIN</t>
  </si>
  <si>
    <t>FONSECA</t>
  </si>
  <si>
    <t>MIKAELO</t>
  </si>
  <si>
    <t>VERMETTE</t>
  </si>
  <si>
    <t>04/2003</t>
  </si>
  <si>
    <t>CRISTIAN</t>
  </si>
  <si>
    <t>ALVAN ARENCIBIA</t>
  </si>
  <si>
    <t>MADAI</t>
  </si>
  <si>
    <t>THIBODEAU</t>
  </si>
  <si>
    <t>MATHYS</t>
  </si>
  <si>
    <t>CÉDRIC</t>
  </si>
  <si>
    <t>03/2003</t>
  </si>
  <si>
    <t>LÉO</t>
  </si>
  <si>
    <t>01/2003</t>
  </si>
  <si>
    <t>MARK</t>
  </si>
  <si>
    <t>BLACKBURN</t>
  </si>
  <si>
    <t>BOMBARDIER</t>
  </si>
  <si>
    <t>JEAN-PASCAL</t>
  </si>
  <si>
    <t>BOULÉ</t>
  </si>
  <si>
    <t>GARAND</t>
  </si>
  <si>
    <t>ALEC</t>
  </si>
  <si>
    <t>PIERRE HENRI</t>
  </si>
  <si>
    <t>BELLEMARE</t>
  </si>
  <si>
    <t>KENNY</t>
  </si>
  <si>
    <t>GAUDET</t>
  </si>
  <si>
    <t>HADDADOU</t>
  </si>
  <si>
    <t>ZUZUNAGA</t>
  </si>
  <si>
    <t>SANTIAGO</t>
  </si>
  <si>
    <t>PERROT-SHIMA</t>
  </si>
  <si>
    <t>DE BRITO</t>
  </si>
  <si>
    <t>MATEO</t>
  </si>
  <si>
    <t>GOUGEON-GAZÉ</t>
  </si>
  <si>
    <t>MOSTOVOI</t>
  </si>
  <si>
    <t>BOUTIN</t>
  </si>
  <si>
    <t>YAYAOUI</t>
  </si>
  <si>
    <t>MASSINISSA</t>
  </si>
  <si>
    <t>AUDET</t>
  </si>
  <si>
    <t>JEAN-SÉBASTIEN</t>
  </si>
  <si>
    <t>ABRAINI</t>
  </si>
  <si>
    <t>GOULET</t>
  </si>
  <si>
    <t>TORAKAI</t>
  </si>
  <si>
    <t>YERGEAU</t>
  </si>
  <si>
    <t>VICTOR-AUGUSTE</t>
  </si>
  <si>
    <t>U. LAVAL</t>
  </si>
  <si>
    <t>POULIN</t>
  </si>
  <si>
    <t>BARSALOU</t>
  </si>
  <si>
    <t>MATHIAS</t>
  </si>
  <si>
    <t>DESROSIERS</t>
  </si>
  <si>
    <t>JOHN</t>
  </si>
  <si>
    <t>PIAT</t>
  </si>
  <si>
    <t>JIM</t>
  </si>
  <si>
    <t>CHAMPION CANADIEN</t>
  </si>
  <si>
    <t>ENOLA</t>
  </si>
  <si>
    <t>MEZAOUR</t>
  </si>
  <si>
    <t>ST-LEONARD</t>
  </si>
  <si>
    <t>AKENKOU</t>
  </si>
  <si>
    <t>RIM</t>
  </si>
  <si>
    <t>LATULIPE</t>
  </si>
  <si>
    <t>ISABELLE</t>
  </si>
  <si>
    <t>MALETTE-TOTH</t>
  </si>
  <si>
    <t>AMANDA</t>
  </si>
  <si>
    <t>NKONDOG</t>
  </si>
  <si>
    <t>CHRISTELLE</t>
  </si>
  <si>
    <t>PEARSON</t>
  </si>
  <si>
    <t>SYLVIE</t>
  </si>
  <si>
    <t>MANOJLOVIC</t>
  </si>
  <si>
    <t>ZORANA</t>
  </si>
  <si>
    <t>LE ROY</t>
  </si>
  <si>
    <t>AGATHE</t>
  </si>
  <si>
    <t>VIEILLE CAPITALE</t>
  </si>
  <si>
    <t>DELISLE</t>
  </si>
  <si>
    <t>NOEMIE</t>
  </si>
  <si>
    <t>BOSSÉ</t>
  </si>
  <si>
    <t>CHRISTINE</t>
  </si>
  <si>
    <t>Qc Open</t>
  </si>
  <si>
    <t>MASSE</t>
  </si>
  <si>
    <t>ALEXAN</t>
  </si>
  <si>
    <t>DEMERS</t>
  </si>
  <si>
    <t>STEVE</t>
  </si>
  <si>
    <t>LÉVESQUE-PLOUFFE</t>
  </si>
  <si>
    <t>DONAVAN</t>
  </si>
  <si>
    <t>09/1997</t>
  </si>
  <si>
    <t>ÉLISE</t>
  </si>
  <si>
    <t>ÉQUIPE QC</t>
  </si>
  <si>
    <t>ÉQUIPE QC / NORME F</t>
  </si>
  <si>
    <t>ÉQUIPE QC / NORME C</t>
  </si>
  <si>
    <t>NORME F</t>
  </si>
  <si>
    <t>ÉQUIPE QC / NORME G</t>
  </si>
  <si>
    <t>SYNNOTT</t>
  </si>
  <si>
    <t>ÉQUIPE QC / NORME A</t>
  </si>
  <si>
    <t>ÉQUIPE QC / NORME B</t>
  </si>
  <si>
    <t>NORME B</t>
  </si>
  <si>
    <t>ÉQUIPE QC / NORME D</t>
  </si>
  <si>
    <t>NORME D</t>
  </si>
  <si>
    <t>+90</t>
  </si>
  <si>
    <t>SOULEIMANE</t>
  </si>
  <si>
    <t>BOUCHER</t>
  </si>
  <si>
    <t>CARAMAN</t>
  </si>
  <si>
    <t>JUDO-TÉMIS</t>
  </si>
  <si>
    <t>DUQUETTE</t>
  </si>
  <si>
    <t>FRANKO</t>
  </si>
  <si>
    <t>FLIFTI</t>
  </si>
  <si>
    <t>ANIS YOUCEF</t>
  </si>
  <si>
    <t>ST-LÉONARD</t>
  </si>
  <si>
    <t>URBASSIK</t>
  </si>
  <si>
    <t>GRANDCHAMP</t>
  </si>
  <si>
    <t>SEYE</t>
  </si>
  <si>
    <t>NORMAN</t>
  </si>
  <si>
    <t>HAMELIN</t>
  </si>
  <si>
    <t>DION-LAVOIS</t>
  </si>
  <si>
    <t>LOUIS-BENOÎT</t>
  </si>
  <si>
    <t>CARVAJAL</t>
  </si>
  <si>
    <t>CHRISTOPHE</t>
  </si>
  <si>
    <t>JUDO TANI</t>
  </si>
  <si>
    <t>PAQUETTE</t>
  </si>
  <si>
    <t>SÉBASTIEN</t>
  </si>
  <si>
    <t>AJRAM</t>
  </si>
  <si>
    <t>02/1998</t>
  </si>
  <si>
    <t>BOS</t>
  </si>
  <si>
    <t>BENDJAMA</t>
  </si>
  <si>
    <t>YOUCEF</t>
  </si>
  <si>
    <t>05/1998</t>
  </si>
  <si>
    <t>PARENT</t>
  </si>
  <si>
    <t>11/1998</t>
  </si>
  <si>
    <t>MICHAUD</t>
  </si>
  <si>
    <t>HARDY-ABELOOS</t>
  </si>
  <si>
    <t>09/1998</t>
  </si>
  <si>
    <t>PEREIRA-VALOIS</t>
  </si>
  <si>
    <t>ARNAUD</t>
  </si>
  <si>
    <t>PHARAND</t>
  </si>
  <si>
    <t>10/1998</t>
  </si>
  <si>
    <t>12/1998</t>
  </si>
  <si>
    <t>CHETERA</t>
  </si>
  <si>
    <t>Daniel Hardy</t>
  </si>
  <si>
    <t>MARK-ELIE</t>
  </si>
  <si>
    <t>Âge Cadet/Juvénile</t>
  </si>
  <si>
    <t>COLASSE</t>
  </si>
  <si>
    <t>SIMON-PIER</t>
  </si>
  <si>
    <t>SRADA</t>
  </si>
  <si>
    <t>PACCARD</t>
  </si>
  <si>
    <t>ST-GEORGES</t>
  </si>
  <si>
    <t>JEFF</t>
  </si>
  <si>
    <t>06/82</t>
  </si>
  <si>
    <t>VERRET</t>
  </si>
  <si>
    <t>PIERRE-LUC</t>
  </si>
  <si>
    <t>COUTURIER-ROUSSEL</t>
  </si>
  <si>
    <t>GHADFI</t>
  </si>
  <si>
    <t>ANAS</t>
  </si>
  <si>
    <t>ÉQUIPE DU QC</t>
  </si>
  <si>
    <t>NORME C</t>
  </si>
  <si>
    <t>ÉQUIPE QC / NORME E</t>
  </si>
  <si>
    <t>NORME E</t>
  </si>
  <si>
    <t>NORME G</t>
  </si>
  <si>
    <t>SHAIM</t>
  </si>
  <si>
    <t>DANILO</t>
  </si>
  <si>
    <t>VIDEAU</t>
  </si>
  <si>
    <t>LAMONTAGNE</t>
  </si>
  <si>
    <t>JOËL</t>
  </si>
  <si>
    <t>CHARLOT</t>
  </si>
  <si>
    <t>MAXIMILIEN</t>
  </si>
  <si>
    <t>KARZON</t>
  </si>
  <si>
    <t>DESGAGNÉ-DOYON</t>
  </si>
  <si>
    <t>BELHAJ</t>
  </si>
  <si>
    <t>MALIK</t>
  </si>
  <si>
    <t>01/96</t>
  </si>
  <si>
    <t>PELLAN</t>
  </si>
  <si>
    <t>FRÉDÉRIC THIBAULT</t>
  </si>
  <si>
    <t>SENIOR FÉMININ (2002 ET PLUS)</t>
  </si>
  <si>
    <t>PAIEMENT</t>
  </si>
  <si>
    <t>EDOUARD</t>
  </si>
  <si>
    <t>RICHER</t>
  </si>
  <si>
    <r>
      <rPr>
        <b/>
        <u/>
        <sz val="8"/>
        <rFont val="Arial"/>
        <family val="2"/>
      </rPr>
      <t xml:space="preserve">Voici les tournois de sélection pour le championnat canadien senior : </t>
    </r>
    <r>
      <rPr>
        <sz val="8"/>
        <rFont val="Arial"/>
        <family val="2"/>
      </rPr>
      <t xml:space="preserve">
 - L’Omnium du Québec senior
 - Le Championnat provincial senior
 - Les 5 tournois développement (Daniel-Hardy, Espoir, Gadbois, Louis-Page, Montréal) 
</t>
    </r>
    <r>
      <rPr>
        <b/>
        <u/>
        <sz val="8"/>
        <rFont val="Arial"/>
        <family val="2"/>
      </rPr>
      <t>2. CRITÈRES DE PARTICIPATION :</t>
    </r>
    <r>
      <rPr>
        <sz val="8"/>
        <rFont val="Arial"/>
        <family val="2"/>
      </rPr>
      <t xml:space="preserve">
a. Pour obtenir sa sélection au Championnat canadien senior, un athlète doit participer au deux (2) tournois de sélection provincial (Omnium et Champ. Prov.) et à 2 des 5 tournois développement.
b. Les athlètes membres de l'Équipe du Québec (élite, relève, excellence) et ceux ayant une norme G ou plus sont exemptés de participation aux 5 tournois développement. </t>
    </r>
  </si>
  <si>
    <t xml:space="preserve">NOTE IMPORTANTE: Veuillez noter que les critères de sélection senior ont été changées au début de la saison 2016-2017. 
</t>
  </si>
  <si>
    <t>Âge Cadet/juvénile</t>
  </si>
  <si>
    <t>MINIME FÉMININ - U14 (2004 - 2005)</t>
  </si>
  <si>
    <t>1ère année U14</t>
  </si>
  <si>
    <t>IKENE</t>
  </si>
  <si>
    <t>LOUDJA</t>
  </si>
  <si>
    <t>ELIZABETH</t>
  </si>
  <si>
    <t>CHARNEAU</t>
  </si>
  <si>
    <t>ADÈLE</t>
  </si>
  <si>
    <t>MINIME MASCULIN - U14 (2004 - 2005)</t>
  </si>
  <si>
    <t>-31</t>
  </si>
  <si>
    <t>NAGAMI-DAVIDSON</t>
  </si>
  <si>
    <t>RYOSUKE</t>
  </si>
  <si>
    <t>GHINSHINTAIDO</t>
  </si>
  <si>
    <t>U14</t>
  </si>
  <si>
    <t>TETLEY</t>
  </si>
  <si>
    <t>DEVEN</t>
  </si>
  <si>
    <t>HRISTOV</t>
  </si>
  <si>
    <t>-34</t>
  </si>
  <si>
    <t>BRAULT</t>
  </si>
  <si>
    <t>RIVE-SUD</t>
  </si>
  <si>
    <t>NEPTON</t>
  </si>
  <si>
    <t>BRULÉ</t>
  </si>
  <si>
    <t>RAPHAEL</t>
  </si>
  <si>
    <t>HOULE</t>
  </si>
  <si>
    <t>WAFER</t>
  </si>
  <si>
    <t>LEWIS</t>
  </si>
  <si>
    <t>SHANE</t>
  </si>
  <si>
    <t>MARQUIS</t>
  </si>
  <si>
    <t>PHANEUF</t>
  </si>
  <si>
    <t>ARSENAULT</t>
  </si>
  <si>
    <t>MCDOUGALL</t>
  </si>
  <si>
    <t>AURÉLIEN</t>
  </si>
  <si>
    <t>CARON</t>
  </si>
  <si>
    <t>DO-RAKU</t>
  </si>
  <si>
    <t>MARC-ALEXANDRE</t>
  </si>
  <si>
    <t xml:space="preserve">LAPLANTE </t>
  </si>
  <si>
    <t>KEARNEY</t>
  </si>
  <si>
    <t>PLAMONDON</t>
  </si>
  <si>
    <t>CHATEAUNEUF</t>
  </si>
  <si>
    <t>JOMPHE</t>
  </si>
  <si>
    <t>JSK LATERRIÈRE</t>
  </si>
  <si>
    <t>ZENNOUCHE</t>
  </si>
  <si>
    <t>GHILAS</t>
  </si>
  <si>
    <t>AUCLAIR</t>
  </si>
  <si>
    <t>PROULX-OLSEN</t>
  </si>
  <si>
    <t>SKYLER</t>
  </si>
  <si>
    <t xml:space="preserve">LEGAULT </t>
  </si>
  <si>
    <t>LANOUETTE</t>
  </si>
  <si>
    <t>LAFRANCE</t>
  </si>
  <si>
    <t>CYR</t>
  </si>
  <si>
    <t>ZAKARY</t>
  </si>
  <si>
    <t>OSTIGUY</t>
  </si>
  <si>
    <t>PONTIER-VALOIS</t>
  </si>
  <si>
    <t>DESMARAIS</t>
  </si>
  <si>
    <t>DUCHESNE</t>
  </si>
  <si>
    <t>GRONDIN</t>
  </si>
  <si>
    <t>DOUCET</t>
  </si>
  <si>
    <t>GORBACHUK</t>
  </si>
  <si>
    <t>LUCCA</t>
  </si>
  <si>
    <t>BEAULAC</t>
  </si>
  <si>
    <t>ELIOT</t>
  </si>
  <si>
    <t>SAVARD</t>
  </si>
  <si>
    <t>ISAAC</t>
  </si>
  <si>
    <t>SEMENYUK</t>
  </si>
  <si>
    <t>YURAY</t>
  </si>
  <si>
    <t>BARIL</t>
  </si>
  <si>
    <t>LAVALLÉE</t>
  </si>
  <si>
    <t>CLÉMENT</t>
  </si>
  <si>
    <t>ANDRIAMANANA</t>
  </si>
  <si>
    <t>FANIRY MICHAEL</t>
  </si>
  <si>
    <t>-36</t>
  </si>
  <si>
    <t>TOSHKOV</t>
  </si>
  <si>
    <t>FLAVIE</t>
  </si>
  <si>
    <t>BONIN</t>
  </si>
  <si>
    <t>SEMYROSUM</t>
  </si>
  <si>
    <t>ANASTASIYA</t>
  </si>
  <si>
    <t>MANAILA</t>
  </si>
  <si>
    <t>REBECCA</t>
  </si>
  <si>
    <t>LEONARDA</t>
  </si>
  <si>
    <t>BÉRUBÉ</t>
  </si>
  <si>
    <t>BENILOV</t>
  </si>
  <si>
    <t>VICTOR MENAHEM0MENDI</t>
  </si>
  <si>
    <t>KREMERMAN</t>
  </si>
  <si>
    <t>DANIIL</t>
  </si>
  <si>
    <t>CROUSSETTE</t>
  </si>
  <si>
    <t>ESTÉBAN</t>
  </si>
  <si>
    <t>CÔTÉ-TONDREAU</t>
  </si>
  <si>
    <t>VEILLETTE</t>
  </si>
  <si>
    <t>VORONOV</t>
  </si>
  <si>
    <t>ST-ARNAULT</t>
  </si>
  <si>
    <t>TRISTAN-LIAM</t>
  </si>
  <si>
    <t>SAFANEYEV</t>
  </si>
  <si>
    <t>GENADI</t>
  </si>
  <si>
    <t>SLAOUI</t>
  </si>
  <si>
    <t>RAYAN</t>
  </si>
  <si>
    <t>W. STASZEWSKI</t>
  </si>
  <si>
    <t>ELIAS</t>
  </si>
  <si>
    <t>DANSEREAU</t>
  </si>
  <si>
    <t>SHAPORIN</t>
  </si>
  <si>
    <t>ARTEM</t>
  </si>
  <si>
    <t>D'ARTERIO</t>
  </si>
  <si>
    <t>TYLOR</t>
  </si>
  <si>
    <t>IDRIS</t>
  </si>
  <si>
    <t>BUREAU</t>
  </si>
  <si>
    <t>ROSSET-BALCER</t>
  </si>
  <si>
    <t>MERCIER-ROSS</t>
  </si>
  <si>
    <t>MO</t>
  </si>
  <si>
    <t>JING-TONG</t>
  </si>
  <si>
    <t>MARCOUILLER</t>
  </si>
  <si>
    <t>MICKEL</t>
  </si>
  <si>
    <t>DURAND</t>
  </si>
  <si>
    <t>NGOMBI</t>
  </si>
  <si>
    <t>KARPUKOV</t>
  </si>
  <si>
    <t>MARCO</t>
  </si>
  <si>
    <t>MUNKHJIN</t>
  </si>
  <si>
    <t>BATDORJ</t>
  </si>
  <si>
    <t>NÉRON</t>
  </si>
  <si>
    <t>PASCAL</t>
  </si>
  <si>
    <t>11/2005</t>
  </si>
  <si>
    <t>07/2005</t>
  </si>
  <si>
    <t>05/2005</t>
  </si>
  <si>
    <t>06/2004</t>
  </si>
  <si>
    <t>10/2005</t>
  </si>
  <si>
    <t>01/2004</t>
  </si>
  <si>
    <t>03/2005</t>
  </si>
  <si>
    <t>09/2005</t>
  </si>
  <si>
    <t>12/2004</t>
  </si>
  <si>
    <t>04/2005</t>
  </si>
  <si>
    <t>01/2005</t>
  </si>
  <si>
    <t>07/2004</t>
  </si>
  <si>
    <t>12/2005</t>
  </si>
  <si>
    <t>09/2004</t>
  </si>
  <si>
    <t>02/2004</t>
  </si>
  <si>
    <t>03/2004</t>
  </si>
  <si>
    <t>05/2004</t>
  </si>
  <si>
    <t>11/2004</t>
  </si>
  <si>
    <t>08/2005</t>
  </si>
  <si>
    <t>7/2005</t>
  </si>
  <si>
    <t>GHISHINTAIDO</t>
  </si>
  <si>
    <t>08/2004</t>
  </si>
  <si>
    <t>06/2005</t>
  </si>
  <si>
    <t>10/2004</t>
  </si>
  <si>
    <t>VALLÉE-RICHELIEU</t>
  </si>
  <si>
    <t>04/2004</t>
  </si>
  <si>
    <t>02/2005</t>
  </si>
  <si>
    <t>Participation développement</t>
  </si>
  <si>
    <t>06/04/2004</t>
  </si>
  <si>
    <t>27/12/2005</t>
  </si>
  <si>
    <t>24/02/2004</t>
  </si>
  <si>
    <t>31/03/2005</t>
  </si>
  <si>
    <t>04/022001</t>
  </si>
  <si>
    <t>03/12/1977</t>
  </si>
  <si>
    <t>19/01/1990</t>
  </si>
  <si>
    <t>Judo Monde</t>
  </si>
  <si>
    <t>Bushidokan</t>
  </si>
  <si>
    <t>FÉLIX-ANTOINE</t>
  </si>
  <si>
    <t>QUIEDEVILLE</t>
  </si>
  <si>
    <t>06/1996</t>
  </si>
  <si>
    <t>01/1995</t>
  </si>
  <si>
    <t>03/1993</t>
  </si>
  <si>
    <t>05/1986</t>
  </si>
  <si>
    <t>12/1997</t>
  </si>
  <si>
    <t>03/1990</t>
  </si>
  <si>
    <t>02/1993</t>
  </si>
  <si>
    <t>03/1986</t>
  </si>
  <si>
    <t>10/1996</t>
  </si>
  <si>
    <t>02/1996</t>
  </si>
  <si>
    <t>05/1984</t>
  </si>
  <si>
    <t>10/1991</t>
  </si>
  <si>
    <t>09/1977</t>
  </si>
  <si>
    <t>10/1995</t>
  </si>
  <si>
    <t>04/1997</t>
  </si>
  <si>
    <t>CÉDOU</t>
  </si>
  <si>
    <t>ST-LAURENT</t>
  </si>
  <si>
    <t>01/75</t>
  </si>
  <si>
    <t>LACOSTE</t>
  </si>
  <si>
    <t>ELYA</t>
  </si>
  <si>
    <t>OLYMPIQE</t>
  </si>
  <si>
    <t>CAMIRÉ</t>
  </si>
  <si>
    <t>ÉLOISE</t>
  </si>
  <si>
    <t>JUKAIDO</t>
  </si>
  <si>
    <t>ADOUL</t>
  </si>
  <si>
    <t>LYDIA DAHBIA</t>
  </si>
  <si>
    <t>66</t>
  </si>
  <si>
    <t>NASSIM</t>
  </si>
  <si>
    <t>SIAMMOUR</t>
  </si>
  <si>
    <t>TURMEL</t>
  </si>
  <si>
    <t>MARIE-LUNE</t>
  </si>
  <si>
    <t>LUDOVIC</t>
  </si>
  <si>
    <t>BEAUDRY</t>
  </si>
  <si>
    <t>JUDOSHÈRE</t>
  </si>
  <si>
    <t>ALDATOV</t>
  </si>
  <si>
    <t>ILYA</t>
  </si>
  <si>
    <t>CHAOUKI</t>
  </si>
  <si>
    <t>MOHAMED</t>
  </si>
  <si>
    <t>MERCIER</t>
  </si>
  <si>
    <t>AVOMO-MVOLO</t>
  </si>
  <si>
    <t>KETSIA</t>
  </si>
  <si>
    <t>MANEM</t>
  </si>
  <si>
    <t>AYMEN</t>
  </si>
  <si>
    <t>AIT MOUSSA</t>
  </si>
  <si>
    <t>HOUNBEDJI</t>
  </si>
  <si>
    <t>RIVARD</t>
  </si>
  <si>
    <t>MORNEAU-LEBLANC</t>
  </si>
  <si>
    <t>LOREENA</t>
  </si>
  <si>
    <t>LONGUEUIL</t>
  </si>
  <si>
    <t>CLAVEAU</t>
  </si>
  <si>
    <t>LAURE</t>
  </si>
  <si>
    <t>AKOMO-MVOLO</t>
  </si>
  <si>
    <t>KARINE</t>
  </si>
  <si>
    <t>MAIKA</t>
  </si>
  <si>
    <t>VEGA-LETENDRE</t>
  </si>
  <si>
    <t>ALLYSON</t>
  </si>
  <si>
    <t>MYRIAM</t>
  </si>
  <si>
    <t>SALLAMI</t>
  </si>
  <si>
    <t>SOMAYA</t>
  </si>
  <si>
    <t>SAHRAOUI</t>
  </si>
  <si>
    <t>ADEL AMINE</t>
  </si>
  <si>
    <t>KARTOUT</t>
  </si>
  <si>
    <t>MCKAY</t>
  </si>
  <si>
    <t>ULYSSE</t>
  </si>
  <si>
    <t>BONNEY</t>
  </si>
  <si>
    <t>FREDERIC</t>
  </si>
  <si>
    <t>MULTISPORTS</t>
  </si>
  <si>
    <t>HAZTILLIOU</t>
  </si>
  <si>
    <t>VASILI</t>
  </si>
  <si>
    <t>GUÉRARD</t>
  </si>
  <si>
    <t>OUABDESSELAM</t>
  </si>
  <si>
    <t>ARILES</t>
  </si>
  <si>
    <t>LABBÉ</t>
  </si>
  <si>
    <t>DRUMMOND</t>
  </si>
  <si>
    <t>GIROUX</t>
  </si>
  <si>
    <t>BAOUCHE</t>
  </si>
  <si>
    <t>12/1991</t>
  </si>
  <si>
    <t>08/1994</t>
  </si>
  <si>
    <t>04/1996</t>
  </si>
  <si>
    <t>02/1997</t>
  </si>
  <si>
    <t>08/1989</t>
  </si>
  <si>
    <t>07/1983</t>
  </si>
  <si>
    <t>11/1997</t>
  </si>
  <si>
    <t>PASCALE</t>
  </si>
  <si>
    <t>07/78</t>
  </si>
  <si>
    <t>DUFOUR</t>
  </si>
  <si>
    <t>MAUDE</t>
  </si>
  <si>
    <t>COTE-GIGUERE</t>
  </si>
  <si>
    <t>RAPHAELLE</t>
  </si>
  <si>
    <t>BOURGAULT-BERTRAND</t>
  </si>
  <si>
    <t>JOSIE-ANNE</t>
  </si>
  <si>
    <t>BROUSSEAU</t>
  </si>
  <si>
    <t>GRENIER-GRAVEL</t>
  </si>
  <si>
    <t>12/89</t>
  </si>
  <si>
    <t>GUERAULT</t>
  </si>
  <si>
    <t>04/88</t>
  </si>
  <si>
    <t>REGROUPÉ</t>
  </si>
  <si>
    <t>10/00</t>
  </si>
  <si>
    <t>04/78</t>
  </si>
  <si>
    <t>COUTURE</t>
  </si>
  <si>
    <t xml:space="preserve">FRÉDÉRIC  </t>
  </si>
  <si>
    <t>HOUNGBEDJI</t>
  </si>
  <si>
    <t>12/00</t>
  </si>
  <si>
    <t>PONTON-PHAM</t>
  </si>
  <si>
    <t>HUGO NAM</t>
  </si>
  <si>
    <t>DA COSTA</t>
  </si>
  <si>
    <t>LUCA</t>
  </si>
  <si>
    <t>ONO</t>
  </si>
  <si>
    <t>AOI</t>
  </si>
  <si>
    <t>SEIDOKWAN</t>
  </si>
  <si>
    <t>03/1998</t>
  </si>
  <si>
    <t>ASLAN</t>
  </si>
  <si>
    <t>EMRE</t>
  </si>
  <si>
    <t>PAMBRUN</t>
  </si>
  <si>
    <t>07/74</t>
  </si>
  <si>
    <t>MOLAISON</t>
  </si>
  <si>
    <t>BLOUIN</t>
  </si>
  <si>
    <t>PAT</t>
  </si>
  <si>
    <t>02/84</t>
  </si>
  <si>
    <t>01/1998</t>
  </si>
  <si>
    <t>SOFIANE</t>
  </si>
  <si>
    <t>NORMIL</t>
  </si>
  <si>
    <t>LARA</t>
  </si>
  <si>
    <t>+63</t>
  </si>
  <si>
    <t>MAYA</t>
  </si>
  <si>
    <t>SIMARD-LEJEUNE</t>
  </si>
  <si>
    <t>MATHILDA</t>
  </si>
  <si>
    <t>ELISABETH</t>
  </si>
  <si>
    <t>BOLTE</t>
  </si>
  <si>
    <t>ROSE</t>
  </si>
  <si>
    <t>LY</t>
  </si>
  <si>
    <t>ITC BUDOKAN</t>
  </si>
  <si>
    <t>OSCAR</t>
  </si>
  <si>
    <t>GANET</t>
  </si>
  <si>
    <t>MORNEAU</t>
  </si>
  <si>
    <t>SAVOIE</t>
  </si>
  <si>
    <t>ST-SAUVERT</t>
  </si>
  <si>
    <t>MCEWEN</t>
  </si>
  <si>
    <t>COHEN</t>
  </si>
  <si>
    <t>RIAZ</t>
  </si>
  <si>
    <t>MOHAMMED TEYMUR</t>
  </si>
  <si>
    <t>LAURENTIEN</t>
  </si>
  <si>
    <t>VELEV</t>
  </si>
  <si>
    <t>SALKRI</t>
  </si>
  <si>
    <t>ARMAN</t>
  </si>
  <si>
    <t xml:space="preserve">SHINK </t>
  </si>
  <si>
    <t>MARIE-SOLEIL</t>
  </si>
  <si>
    <t>LAURIE-ANNE</t>
  </si>
  <si>
    <t>BRAZEAU</t>
  </si>
  <si>
    <t>SARATEANU</t>
  </si>
  <si>
    <t>PETER</t>
  </si>
  <si>
    <t>LAURIER-SAVOIE</t>
  </si>
  <si>
    <t>PALARDY</t>
  </si>
  <si>
    <t>PEREZ</t>
  </si>
  <si>
    <t>RAUL</t>
  </si>
  <si>
    <t>RÉMI</t>
  </si>
  <si>
    <t>SANSCHAGRIN</t>
  </si>
  <si>
    <t>NATASHA</t>
  </si>
  <si>
    <t>CÔTÉ BELISLE</t>
  </si>
  <si>
    <t>TAPIO</t>
  </si>
  <si>
    <t>COUTU</t>
  </si>
  <si>
    <t>11/00</t>
  </si>
  <si>
    <t>-57 ; -63</t>
  </si>
  <si>
    <t>09/98</t>
  </si>
  <si>
    <t>06/00</t>
  </si>
  <si>
    <t>05/01</t>
  </si>
  <si>
    <t>LOUCKS</t>
  </si>
  <si>
    <t>GRACE</t>
  </si>
  <si>
    <t>12/96</t>
  </si>
  <si>
    <t>HOLMAK</t>
  </si>
  <si>
    <t>ANDRÉ</t>
  </si>
  <si>
    <t>10/80</t>
  </si>
  <si>
    <t>SIROIS</t>
  </si>
  <si>
    <t>STÉPHANE</t>
  </si>
  <si>
    <t>10/94</t>
  </si>
  <si>
    <t>-55, -60</t>
  </si>
  <si>
    <t>IMBERT</t>
  </si>
  <si>
    <t>YORK</t>
  </si>
  <si>
    <t>JEAN</t>
  </si>
  <si>
    <t xml:space="preserve">LACAZE </t>
  </si>
  <si>
    <t>PINEL</t>
  </si>
  <si>
    <t>07/82</t>
  </si>
  <si>
    <t>PHAM-PONTON</t>
  </si>
  <si>
    <t>P. VALOIS</t>
  </si>
  <si>
    <t>05/80</t>
  </si>
  <si>
    <t>PALMER-GUERINO</t>
  </si>
  <si>
    <t xml:space="preserve">GRENIER </t>
  </si>
  <si>
    <t>DUVERGE</t>
  </si>
  <si>
    <t>RICHARDSON</t>
  </si>
  <si>
    <t>05/88</t>
  </si>
  <si>
    <t>MOCHEZ</t>
  </si>
  <si>
    <t>ADRIEN</t>
  </si>
  <si>
    <t>AZOUAOU</t>
  </si>
  <si>
    <t>08/88</t>
  </si>
  <si>
    <t>(-60) kg</t>
  </si>
  <si>
    <t>FERMONT</t>
  </si>
  <si>
    <t>VANSON</t>
  </si>
  <si>
    <t>11/92</t>
  </si>
  <si>
    <t>08/1997</t>
  </si>
  <si>
    <t>07/84</t>
  </si>
  <si>
    <t>(-73 KG)</t>
  </si>
  <si>
    <t>St-LAURENT</t>
  </si>
  <si>
    <t>JULIAN</t>
  </si>
  <si>
    <t>ABDOU-ALLAH</t>
  </si>
  <si>
    <t>GINGRAS</t>
  </si>
  <si>
    <t>MARIE-PIERRE</t>
  </si>
  <si>
    <t>ECHAVE</t>
  </si>
  <si>
    <t>MATHILDE</t>
  </si>
  <si>
    <t>REGIS</t>
  </si>
  <si>
    <t>ENRICK</t>
  </si>
  <si>
    <t>HOUDE</t>
  </si>
  <si>
    <t>YOUNG</t>
  </si>
  <si>
    <t>JONQUIÈRE</t>
  </si>
  <si>
    <t>TRIAL</t>
  </si>
  <si>
    <t>ALFARRADJ</t>
  </si>
  <si>
    <t>AMBRE</t>
  </si>
  <si>
    <t>FERRON</t>
  </si>
  <si>
    <t>MAGALY</t>
  </si>
  <si>
    <t>JOBIN</t>
  </si>
  <si>
    <t>HUARD</t>
  </si>
  <si>
    <t>BOIVIN</t>
  </si>
  <si>
    <t>ÉMILIE</t>
  </si>
  <si>
    <t>GONTHIER</t>
  </si>
  <si>
    <t>BISSON</t>
  </si>
  <si>
    <t>13/09/2002</t>
  </si>
  <si>
    <t>POWER</t>
  </si>
  <si>
    <t>FERRIER</t>
  </si>
  <si>
    <t>MATTIAS</t>
  </si>
  <si>
    <t>STANISLAS</t>
  </si>
  <si>
    <t>DACOSTA</t>
  </si>
  <si>
    <t>MEGUMI</t>
  </si>
  <si>
    <t>-63</t>
  </si>
  <si>
    <t>MULLER</t>
  </si>
  <si>
    <t>CARRIER</t>
  </si>
  <si>
    <t>MIKKO</t>
  </si>
  <si>
    <t>CHAMBLY</t>
  </si>
  <si>
    <t>SOFANEYEV</t>
  </si>
  <si>
    <t>FANTAZZI</t>
  </si>
  <si>
    <t>MANNY</t>
  </si>
  <si>
    <t>FOLLAIN</t>
  </si>
  <si>
    <t>DAMIEN</t>
  </si>
  <si>
    <t>FORGET</t>
  </si>
  <si>
    <t>LOÏC</t>
  </si>
  <si>
    <t>SUAREZ</t>
  </si>
  <si>
    <t>RAOUL EDUARDO</t>
  </si>
  <si>
    <t>LCSM</t>
  </si>
  <si>
    <t>VICTORIA</t>
  </si>
  <si>
    <t>ALAOUI YAZIDI</t>
  </si>
  <si>
    <t>RANIA</t>
  </si>
  <si>
    <t>BUDOKAN</t>
  </si>
  <si>
    <t>POITRAS</t>
  </si>
  <si>
    <t>CHRIS</t>
  </si>
  <si>
    <t>BUSHIDO</t>
  </si>
  <si>
    <t>MORACEN ABEAR</t>
  </si>
  <si>
    <t>MICHEL DAVID</t>
  </si>
  <si>
    <t>CJCM</t>
  </si>
  <si>
    <t>HADDOUCHE</t>
  </si>
  <si>
    <t>AMINE</t>
  </si>
  <si>
    <t>HÉNIN</t>
  </si>
  <si>
    <t>LABELLE</t>
  </si>
  <si>
    <t>L'ESPÉRANCE</t>
  </si>
  <si>
    <t>BASTIEN</t>
  </si>
  <si>
    <t>IME-WAZA</t>
  </si>
  <si>
    <t>ZANZIG</t>
  </si>
  <si>
    <t>TINNO</t>
  </si>
  <si>
    <t>CHELFI</t>
  </si>
  <si>
    <t>KEVEN</t>
  </si>
  <si>
    <t>09/00</t>
  </si>
  <si>
    <t>OUI</t>
  </si>
  <si>
    <t>SASSEVILLE</t>
  </si>
  <si>
    <t>CINDY</t>
  </si>
  <si>
    <t>KENNEDY-TURNER</t>
  </si>
  <si>
    <t>KATHLEEN</t>
  </si>
  <si>
    <t>DMYTRO</t>
  </si>
  <si>
    <t>SAMOILENKO</t>
  </si>
  <si>
    <t>TOURNIER</t>
  </si>
  <si>
    <t>RWAN</t>
  </si>
  <si>
    <t>CHOUINARD-BOISVERT</t>
  </si>
  <si>
    <t>01/84</t>
  </si>
  <si>
    <t>SPADA</t>
  </si>
  <si>
    <t>10/96</t>
  </si>
  <si>
    <t>LEROUX</t>
  </si>
  <si>
    <t>BOUDREAU</t>
  </si>
  <si>
    <t>MATTA</t>
  </si>
  <si>
    <t>ALEXANDER</t>
  </si>
  <si>
    <t>06/87</t>
  </si>
  <si>
    <t>Mise à jour : 2017/03-17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</si>
</sst>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20"/>
      <name val="Arial"/>
      <family val="2"/>
    </font>
    <font>
      <b/>
      <sz val="20"/>
      <color indexed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20"/>
      <color indexed="9"/>
      <name val="Arial"/>
      <family val="2"/>
    </font>
    <font>
      <strike/>
      <sz val="8"/>
      <name val="Arial"/>
      <family val="2"/>
    </font>
    <font>
      <sz val="8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50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3" fillId="0" borderId="0" xfId="0" applyNumberFormat="1" applyFont="1" applyFill="1" applyAlignment="1">
      <alignment horizontal="center" shrinkToFit="1"/>
    </xf>
    <xf numFmtId="0" fontId="0" fillId="0" borderId="0" xfId="0" applyFill="1" applyAlignment="1">
      <alignment horizontal="center" shrinkToFit="1"/>
    </xf>
    <xf numFmtId="0" fontId="0" fillId="0" borderId="0" xfId="0" applyNumberFormat="1" applyAlignment="1">
      <alignment horizontal="center" shrinkToFit="1"/>
    </xf>
    <xf numFmtId="0" fontId="0" fillId="0" borderId="0" xfId="0" applyAlignment="1">
      <alignment shrinkToFit="1"/>
    </xf>
    <xf numFmtId="0" fontId="4" fillId="0" borderId="0" xfId="0" applyFont="1" applyAlignment="1">
      <alignment horizontal="left" shrinkToFit="1"/>
    </xf>
    <xf numFmtId="0" fontId="5" fillId="0" borderId="0" xfId="0" applyNumberFormat="1" applyFont="1" applyFill="1" applyAlignment="1">
      <alignment horizontal="center" shrinkToFit="1"/>
    </xf>
    <xf numFmtId="0" fontId="5" fillId="0" borderId="0" xfId="0" applyFont="1" applyFill="1" applyAlignment="1">
      <alignment horizontal="center" shrinkToFit="1"/>
    </xf>
    <xf numFmtId="0" fontId="2" fillId="0" borderId="0" xfId="0" applyNumberFormat="1" applyFont="1" applyFill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2" fillId="0" borderId="0" xfId="0" applyFont="1" applyFill="1" applyAlignment="1">
      <alignment horizontal="left" shrinkToFit="1"/>
    </xf>
    <xf numFmtId="0" fontId="0" fillId="0" borderId="0" xfId="0" applyFill="1" applyAlignment="1">
      <alignment shrinkToFit="1"/>
    </xf>
    <xf numFmtId="0" fontId="0" fillId="0" borderId="0" xfId="0" applyAlignment="1">
      <alignment horizontal="center" shrinkToFit="1"/>
    </xf>
    <xf numFmtId="49" fontId="3" fillId="0" borderId="0" xfId="0" applyNumberFormat="1" applyFont="1" applyAlignment="1">
      <alignment horizontal="center" shrinkToFit="1"/>
    </xf>
    <xf numFmtId="0" fontId="0" fillId="0" borderId="0" xfId="0" applyAlignment="1"/>
    <xf numFmtId="1" fontId="3" fillId="0" borderId="0" xfId="0" applyNumberFormat="1" applyFont="1" applyFill="1" applyAlignment="1">
      <alignment horizontal="center" shrinkToFit="1"/>
    </xf>
    <xf numFmtId="1" fontId="0" fillId="0" borderId="0" xfId="0" applyNumberFormat="1" applyFill="1" applyAlignment="1">
      <alignment horizontal="center" shrinkToFit="1"/>
    </xf>
    <xf numFmtId="49" fontId="3" fillId="0" borderId="0" xfId="0" applyNumberFormat="1" applyFont="1" applyFill="1" applyAlignment="1">
      <alignment horizontal="center" shrinkToFit="1"/>
    </xf>
    <xf numFmtId="49" fontId="5" fillId="0" borderId="0" xfId="0" applyNumberFormat="1" applyFont="1" applyFill="1" applyAlignment="1">
      <alignment horizontal="center" shrinkToFit="1"/>
    </xf>
    <xf numFmtId="0" fontId="2" fillId="0" borderId="0" xfId="0" applyFont="1" applyFill="1" applyAlignment="1">
      <alignment shrinkToFit="1"/>
    </xf>
    <xf numFmtId="1" fontId="2" fillId="0" borderId="0" xfId="0" applyNumberFormat="1" applyFont="1" applyFill="1" applyAlignment="1">
      <alignment horizontal="left" shrinkToFit="1"/>
    </xf>
    <xf numFmtId="0" fontId="1" fillId="0" borderId="0" xfId="0" applyFont="1" applyFill="1" applyAlignment="1">
      <alignment horizont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shrinkToFit="1"/>
    </xf>
    <xf numFmtId="0" fontId="0" fillId="0" borderId="0" xfId="0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0" fillId="3" borderId="0" xfId="0" applyFill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3" fillId="0" borderId="0" xfId="0" applyFont="1" applyFill="1" applyAlignment="1">
      <alignment shrinkToFit="1"/>
    </xf>
    <xf numFmtId="0" fontId="3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3" borderId="0" xfId="0" applyFill="1" applyAlignment="1">
      <alignment shrinkToFit="1"/>
    </xf>
    <xf numFmtId="0" fontId="4" fillId="0" borderId="0" xfId="0" applyFont="1" applyAlignment="1">
      <alignment shrinkToFit="1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left"/>
    </xf>
    <xf numFmtId="0" fontId="2" fillId="3" borderId="6" xfId="0" applyFont="1" applyFill="1" applyBorder="1" applyAlignment="1"/>
    <xf numFmtId="0" fontId="3" fillId="0" borderId="3" xfId="0" applyFont="1" applyBorder="1" applyAlignment="1">
      <alignment horizontal="left"/>
    </xf>
    <xf numFmtId="0" fontId="3" fillId="3" borderId="4" xfId="0" applyNumberFormat="1" applyFont="1" applyFill="1" applyBorder="1" applyAlignment="1"/>
    <xf numFmtId="0" fontId="3" fillId="3" borderId="6" xfId="0" applyNumberFormat="1" applyFont="1" applyFill="1" applyBorder="1" applyAlignment="1"/>
    <xf numFmtId="0" fontId="5" fillId="0" borderId="0" xfId="0" applyFont="1" applyBorder="1" applyAlignment="1">
      <alignment horizontal="center"/>
    </xf>
    <xf numFmtId="0" fontId="7" fillId="6" borderId="1" xfId="0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 shrinkToFit="1"/>
    </xf>
    <xf numFmtId="49" fontId="7" fillId="2" borderId="1" xfId="0" applyNumberFormat="1" applyFont="1" applyFill="1" applyBorder="1" applyAlignment="1">
      <alignment horizontal="center" shrinkToFit="1"/>
    </xf>
    <xf numFmtId="0" fontId="7" fillId="2" borderId="1" xfId="0" applyNumberFormat="1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 wrapText="1"/>
    </xf>
    <xf numFmtId="0" fontId="4" fillId="0" borderId="0" xfId="0" applyFont="1" applyAlignment="1"/>
    <xf numFmtId="0" fontId="4" fillId="0" borderId="0" xfId="0" applyFont="1" applyFill="1" applyAlignment="1">
      <alignment shrinkToFit="1"/>
    </xf>
    <xf numFmtId="0" fontId="2" fillId="3" borderId="0" xfId="0" applyFont="1" applyFill="1" applyBorder="1" applyAlignment="1"/>
    <xf numFmtId="0" fontId="3" fillId="0" borderId="0" xfId="0" applyFont="1" applyBorder="1" applyAlignment="1">
      <alignment horizontal="left"/>
    </xf>
    <xf numFmtId="0" fontId="7" fillId="0" borderId="1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5" fillId="7" borderId="1" xfId="0" applyFont="1" applyFill="1" applyBorder="1" applyAlignment="1">
      <alignment horizontal="center" shrinkToFit="1"/>
    </xf>
    <xf numFmtId="0" fontId="5" fillId="8" borderId="1" xfId="0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0" fontId="5" fillId="7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shrinkToFit="1"/>
    </xf>
    <xf numFmtId="0" fontId="12" fillId="0" borderId="1" xfId="0" applyFont="1" applyFill="1" applyBorder="1" applyAlignment="1">
      <alignment horizontal="center" shrinkToFit="1"/>
    </xf>
    <xf numFmtId="0" fontId="0" fillId="9" borderId="0" xfId="0" applyFill="1" applyAlignment="1">
      <alignment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0" fontId="3" fillId="0" borderId="1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center" shrinkToFit="1"/>
    </xf>
    <xf numFmtId="20" fontId="0" fillId="0" borderId="0" xfId="0" applyNumberFormat="1"/>
    <xf numFmtId="20" fontId="0" fillId="0" borderId="0" xfId="0" applyNumberFormat="1" applyAlignment="1">
      <alignment shrinkToFit="1"/>
    </xf>
    <xf numFmtId="20" fontId="0" fillId="0" borderId="0" xfId="0" applyNumberFormat="1" applyAlignment="1">
      <alignment horizontal="center" shrinkToFit="1"/>
    </xf>
    <xf numFmtId="20" fontId="0" fillId="0" borderId="0" xfId="0" applyNumberFormat="1" applyFill="1" applyAlignment="1">
      <alignment horizontal="center" shrinkToFit="1"/>
    </xf>
    <xf numFmtId="20" fontId="3" fillId="4" borderId="1" xfId="0" applyNumberFormat="1" applyFont="1" applyFill="1" applyBorder="1" applyAlignment="1">
      <alignment horizontal="left" shrinkToFit="1"/>
    </xf>
    <xf numFmtId="20" fontId="3" fillId="0" borderId="0" xfId="0" applyNumberFormat="1" applyFont="1" applyFill="1" applyAlignment="1">
      <alignment horizontal="center" shrinkToFit="1"/>
    </xf>
    <xf numFmtId="20" fontId="5" fillId="8" borderId="1" xfId="0" applyNumberFormat="1" applyFont="1" applyFill="1" applyBorder="1" applyAlignment="1">
      <alignment horizontal="center" shrinkToFit="1"/>
    </xf>
    <xf numFmtId="20" fontId="4" fillId="0" borderId="0" xfId="0" applyNumberFormat="1" applyFont="1" applyFill="1" applyAlignment="1">
      <alignment horizontal="left"/>
    </xf>
    <xf numFmtId="20" fontId="4" fillId="0" borderId="0" xfId="0" applyNumberFormat="1" applyFont="1" applyAlignment="1">
      <alignment shrinkToFit="1"/>
    </xf>
    <xf numFmtId="20" fontId="0" fillId="3" borderId="0" xfId="0" applyNumberFormat="1" applyFill="1" applyAlignment="1">
      <alignment shrinkToFit="1"/>
    </xf>
    <xf numFmtId="20" fontId="4" fillId="0" borderId="0" xfId="0" applyNumberFormat="1" applyFont="1" applyAlignment="1">
      <alignment horizontal="left" shrinkToFit="1"/>
    </xf>
    <xf numFmtId="20" fontId="7" fillId="5" borderId="1" xfId="0" applyNumberFormat="1" applyFont="1" applyFill="1" applyBorder="1" applyAlignment="1">
      <alignment horizontal="center" shrinkToFit="1"/>
    </xf>
    <xf numFmtId="20" fontId="7" fillId="5" borderId="1" xfId="0" applyNumberFormat="1" applyFont="1" applyFill="1" applyBorder="1" applyAlignment="1">
      <alignment horizontal="center" wrapText="1"/>
    </xf>
    <xf numFmtId="20" fontId="0" fillId="5" borderId="1" xfId="0" applyNumberFormat="1" applyFill="1" applyBorder="1" applyAlignment="1">
      <alignment shrinkToFit="1"/>
    </xf>
    <xf numFmtId="20" fontId="5" fillId="5" borderId="1" xfId="0" applyNumberFormat="1" applyFont="1" applyFill="1" applyBorder="1" applyAlignment="1">
      <alignment horizontal="center" shrinkToFit="1"/>
    </xf>
    <xf numFmtId="20" fontId="0" fillId="2" borderId="1" xfId="0" applyNumberFormat="1" applyFill="1" applyBorder="1" applyAlignment="1">
      <alignment shrinkToFit="1"/>
    </xf>
    <xf numFmtId="20" fontId="5" fillId="2" borderId="1" xfId="0" applyNumberFormat="1" applyFont="1" applyFill="1" applyBorder="1" applyAlignment="1">
      <alignment horizontal="center" shrinkToFit="1"/>
    </xf>
    <xf numFmtId="20" fontId="7" fillId="2" borderId="1" xfId="0" applyNumberFormat="1" applyFont="1" applyFill="1" applyBorder="1" applyAlignment="1">
      <alignment horizontal="center" shrinkToFit="1"/>
    </xf>
    <xf numFmtId="20" fontId="7" fillId="2" borderId="1" xfId="0" applyNumberFormat="1" applyFont="1" applyFill="1" applyBorder="1" applyAlignment="1">
      <alignment horizontal="center" wrapText="1"/>
    </xf>
    <xf numFmtId="20" fontId="3" fillId="0" borderId="0" xfId="0" applyNumberFormat="1" applyFont="1"/>
    <xf numFmtId="20" fontId="2" fillId="0" borderId="0" xfId="0" applyNumberFormat="1" applyFont="1"/>
    <xf numFmtId="0" fontId="2" fillId="4" borderId="1" xfId="0" applyFont="1" applyFill="1" applyBorder="1" applyAlignment="1"/>
    <xf numFmtId="49" fontId="6" fillId="2" borderId="1" xfId="0" applyNumberFormat="1" applyFont="1" applyFill="1" applyBorder="1" applyAlignment="1">
      <alignment horizontal="center" shrinkToFit="1"/>
    </xf>
    <xf numFmtId="0" fontId="6" fillId="2" borderId="1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horizontal="center" shrinkToFit="1"/>
    </xf>
    <xf numFmtId="49" fontId="6" fillId="0" borderId="1" xfId="0" applyNumberFormat="1" applyFont="1" applyFill="1" applyBorder="1" applyAlignment="1">
      <alignment horizontal="center" shrinkToFit="1"/>
    </xf>
    <xf numFmtId="49" fontId="3" fillId="2" borderId="1" xfId="0" applyNumberFormat="1" applyFont="1" applyFill="1" applyBorder="1" applyAlignment="1">
      <alignment horizontal="center" shrinkToFit="1"/>
    </xf>
    <xf numFmtId="0" fontId="3" fillId="2" borderId="1" xfId="0" applyNumberFormat="1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wrapText="1"/>
    </xf>
    <xf numFmtId="20" fontId="3" fillId="13" borderId="1" xfId="0" applyNumberFormat="1" applyFont="1" applyFill="1" applyBorder="1" applyAlignment="1">
      <alignment horizontal="left" shrinkToFit="1"/>
    </xf>
    <xf numFmtId="0" fontId="0" fillId="14" borderId="1" xfId="0" applyNumberForma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3" fillId="15" borderId="1" xfId="0" applyFont="1" applyFill="1" applyBorder="1" applyAlignment="1">
      <alignment horizontal="center" shrinkToFit="1"/>
    </xf>
    <xf numFmtId="0" fontId="7" fillId="15" borderId="1" xfId="0" applyFont="1" applyFill="1" applyBorder="1" applyAlignment="1">
      <alignment horizontal="center" shrinkToFit="1"/>
    </xf>
    <xf numFmtId="0" fontId="3" fillId="16" borderId="1" xfId="0" applyFont="1" applyFill="1" applyBorder="1" applyAlignment="1">
      <alignment horizontal="center" shrinkToFit="1"/>
    </xf>
    <xf numFmtId="0" fontId="7" fillId="16" borderId="1" xfId="0" applyFont="1" applyFill="1" applyBorder="1" applyAlignment="1">
      <alignment horizontal="center" shrinkToFit="1"/>
    </xf>
    <xf numFmtId="49" fontId="7" fillId="6" borderId="1" xfId="0" applyNumberFormat="1" applyFont="1" applyFill="1" applyBorder="1" applyAlignment="1">
      <alignment horizontal="center" shrinkToFit="1"/>
    </xf>
    <xf numFmtId="49" fontId="7" fillId="6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shrinkToFit="1"/>
    </xf>
    <xf numFmtId="0" fontId="7" fillId="5" borderId="1" xfId="0" applyNumberFormat="1" applyFont="1" applyFill="1" applyBorder="1" applyAlignment="1">
      <alignment horizontal="center" vertical="center" shrinkToFit="1"/>
    </xf>
    <xf numFmtId="0" fontId="7" fillId="6" borderId="1" xfId="0" applyNumberFormat="1" applyFont="1" applyFill="1" applyBorder="1" applyAlignment="1">
      <alignment horizontal="center" shrinkToFit="1"/>
    </xf>
    <xf numFmtId="0" fontId="5" fillId="0" borderId="0" xfId="0" applyFont="1"/>
    <xf numFmtId="20" fontId="3" fillId="2" borderId="1" xfId="0" applyNumberFormat="1" applyFont="1" applyFill="1" applyBorder="1" applyAlignment="1">
      <alignment horizontal="center" shrinkToFit="1"/>
    </xf>
    <xf numFmtId="0" fontId="2" fillId="17" borderId="1" xfId="0" applyFont="1" applyFill="1" applyBorder="1" applyAlignment="1"/>
    <xf numFmtId="20" fontId="0" fillId="17" borderId="1" xfId="0" applyNumberFormat="1" applyFill="1" applyBorder="1" applyAlignment="1">
      <alignment shrinkToFit="1"/>
    </xf>
    <xf numFmtId="0" fontId="0" fillId="13" borderId="1" xfId="0" applyNumberFormat="1" applyFill="1" applyBorder="1" applyAlignment="1">
      <alignment horizontal="center" vertical="center"/>
    </xf>
    <xf numFmtId="0" fontId="0" fillId="18" borderId="1" xfId="0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2" fillId="14" borderId="1" xfId="0" applyFont="1" applyFill="1" applyBorder="1" applyAlignment="1"/>
    <xf numFmtId="0" fontId="7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shrinkToFit="1"/>
    </xf>
    <xf numFmtId="0" fontId="7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8" xfId="0" applyNumberFormat="1" applyFont="1" applyFill="1" applyBorder="1" applyAlignment="1">
      <alignment horizontal="center" shrinkToFi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shrinkToFit="1"/>
    </xf>
    <xf numFmtId="49" fontId="19" fillId="0" borderId="1" xfId="0" applyNumberFormat="1" applyFont="1" applyFill="1" applyBorder="1" applyAlignment="1">
      <alignment horizontal="center" shrinkToFit="1"/>
    </xf>
    <xf numFmtId="20" fontId="0" fillId="0" borderId="0" xfId="0" applyNumberFormat="1" applyFill="1"/>
    <xf numFmtId="0" fontId="19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shrinkToFit="1"/>
    </xf>
    <xf numFmtId="0" fontId="0" fillId="0" borderId="1" xfId="0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shrinkToFit="1"/>
    </xf>
    <xf numFmtId="0" fontId="3" fillId="16" borderId="1" xfId="0" applyNumberFormat="1" applyFont="1" applyFill="1" applyBorder="1" applyAlignment="1">
      <alignment horizontal="center" shrinkToFit="1"/>
    </xf>
    <xf numFmtId="20" fontId="0" fillId="16" borderId="1" xfId="0" applyNumberFormat="1" applyFill="1" applyBorder="1"/>
    <xf numFmtId="20" fontId="3" fillId="16" borderId="1" xfId="0" applyNumberFormat="1" applyFont="1" applyFill="1" applyBorder="1"/>
    <xf numFmtId="20" fontId="2" fillId="16" borderId="1" xfId="0" applyNumberFormat="1" applyFont="1" applyFill="1" applyBorder="1"/>
    <xf numFmtId="0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20" fontId="1" fillId="0" borderId="0" xfId="0" applyNumberFormat="1" applyFont="1"/>
    <xf numFmtId="0" fontId="6" fillId="16" borderId="1" xfId="0" applyFont="1" applyFill="1" applyBorder="1" applyAlignment="1">
      <alignment horizontal="center" shrinkToFit="1"/>
    </xf>
    <xf numFmtId="49" fontId="3" fillId="16" borderId="1" xfId="0" applyNumberFormat="1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shrinkToFit="1"/>
    </xf>
    <xf numFmtId="0" fontId="3" fillId="3" borderId="0" xfId="0" applyFont="1" applyFill="1" applyBorder="1" applyAlignment="1">
      <alignment horizontal="center" shrinkToFit="1"/>
    </xf>
    <xf numFmtId="49" fontId="3" fillId="3" borderId="0" xfId="0" applyNumberFormat="1" applyFont="1" applyFill="1" applyBorder="1" applyAlignment="1">
      <alignment horizontal="center" shrinkToFit="1"/>
    </xf>
    <xf numFmtId="0" fontId="3" fillId="12" borderId="0" xfId="0" applyNumberFormat="1" applyFont="1" applyFill="1" applyBorder="1" applyAlignment="1">
      <alignment horizontal="center" shrinkToFit="1"/>
    </xf>
    <xf numFmtId="0" fontId="3" fillId="12" borderId="0" xfId="0" applyFont="1" applyFill="1" applyBorder="1" applyAlignment="1">
      <alignment horizontal="center" wrapText="1"/>
    </xf>
    <xf numFmtId="0" fontId="3" fillId="12" borderId="0" xfId="0" applyFont="1" applyFill="1" applyBorder="1" applyAlignment="1">
      <alignment horizontal="center" shrinkToFit="1"/>
    </xf>
    <xf numFmtId="0" fontId="7" fillId="12" borderId="0" xfId="0" applyFont="1" applyFill="1" applyBorder="1" applyAlignment="1">
      <alignment horizontal="center" shrinkToFit="1"/>
    </xf>
    <xf numFmtId="0" fontId="0" fillId="0" borderId="0" xfId="0" applyFill="1" applyAlignment="1">
      <alignment vertical="center"/>
    </xf>
    <xf numFmtId="0" fontId="0" fillId="18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20" fontId="5" fillId="0" borderId="1" xfId="0" applyNumberFormat="1" applyFont="1" applyFill="1" applyBorder="1" applyAlignment="1">
      <alignment horizontal="center" shrinkToFit="1"/>
    </xf>
    <xf numFmtId="20" fontId="3" fillId="3" borderId="0" xfId="0" applyNumberFormat="1" applyFont="1" applyFill="1" applyAlignment="1">
      <alignment shrinkToFit="1"/>
    </xf>
    <xf numFmtId="20" fontId="0" fillId="15" borderId="1" xfId="0" applyNumberFormat="1" applyFill="1" applyBorder="1" applyAlignment="1">
      <alignment shrinkToFit="1"/>
    </xf>
    <xf numFmtId="0" fontId="20" fillId="0" borderId="1" xfId="0" applyFont="1" applyFill="1" applyBorder="1" applyAlignment="1">
      <alignment horizontal="center" shrinkToFit="1"/>
    </xf>
    <xf numFmtId="0" fontId="6" fillId="0" borderId="1" xfId="0" applyNumberFormat="1" applyFont="1" applyFill="1" applyBorder="1" applyAlignment="1">
      <alignment horizontal="center" shrinkToFi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shrinkToFit="1"/>
    </xf>
    <xf numFmtId="0" fontId="1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shrinkToFit="1"/>
    </xf>
    <xf numFmtId="0" fontId="7" fillId="0" borderId="11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7" fillId="6" borderId="12" xfId="0" applyFont="1" applyFill="1" applyBorder="1" applyAlignment="1">
      <alignment horizontal="center" shrinkToFit="1"/>
    </xf>
    <xf numFmtId="0" fontId="7" fillId="6" borderId="13" xfId="0" applyFont="1" applyFill="1" applyBorder="1" applyAlignment="1">
      <alignment horizontal="center" shrinkToFit="1"/>
    </xf>
    <xf numFmtId="0" fontId="3" fillId="0" borderId="14" xfId="0" applyFont="1" applyFill="1" applyBorder="1" applyAlignment="1">
      <alignment horizontal="center" shrinkToFit="1"/>
    </xf>
    <xf numFmtId="0" fontId="3" fillId="0" borderId="15" xfId="0" applyFont="1" applyFill="1" applyBorder="1" applyAlignment="1">
      <alignment horizontal="center" shrinkToFit="1"/>
    </xf>
    <xf numFmtId="0" fontId="7" fillId="5" borderId="12" xfId="0" applyFont="1" applyFill="1" applyBorder="1" applyAlignment="1">
      <alignment horizontal="center" shrinkToFit="1"/>
    </xf>
    <xf numFmtId="0" fontId="7" fillId="5" borderId="13" xfId="0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  <xf numFmtId="0" fontId="8" fillId="10" borderId="17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shrinkToFit="1"/>
    </xf>
    <xf numFmtId="0" fontId="7" fillId="0" borderId="19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shrinkToFit="1"/>
    </xf>
    <xf numFmtId="0" fontId="7" fillId="6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shrinkToFit="1"/>
    </xf>
    <xf numFmtId="0" fontId="12" fillId="0" borderId="11" xfId="0" applyFont="1" applyFill="1" applyBorder="1" applyAlignment="1">
      <alignment horizontal="center" shrinkToFit="1"/>
    </xf>
    <xf numFmtId="0" fontId="3" fillId="0" borderId="21" xfId="0" applyFont="1" applyFill="1" applyBorder="1" applyAlignment="1">
      <alignment horizontal="left" shrinkToFit="1"/>
    </xf>
    <xf numFmtId="0" fontId="7" fillId="0" borderId="0" xfId="0" applyFont="1" applyFill="1" applyAlignment="1">
      <alignment horizontal="center" shrinkToFit="1"/>
    </xf>
    <xf numFmtId="0" fontId="3" fillId="0" borderId="9" xfId="0" applyNumberFormat="1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5" fillId="0" borderId="0" xfId="0" applyFont="1" applyAlignment="1">
      <alignment shrinkToFit="1"/>
    </xf>
    <xf numFmtId="0" fontId="7" fillId="0" borderId="0" xfId="0" applyFont="1" applyAlignment="1">
      <alignment horizontal="left" shrinkToFit="1"/>
    </xf>
    <xf numFmtId="0" fontId="7" fillId="0" borderId="0" xfId="0" applyFont="1" applyAlignment="1"/>
    <xf numFmtId="0" fontId="12" fillId="16" borderId="1" xfId="0" applyFont="1" applyFill="1" applyBorder="1" applyAlignment="1">
      <alignment horizontal="center" shrinkToFit="1"/>
    </xf>
    <xf numFmtId="20" fontId="5" fillId="0" borderId="0" xfId="0" applyNumberFormat="1" applyFont="1" applyAlignment="1">
      <alignment shrinkToFit="1"/>
    </xf>
    <xf numFmtId="20" fontId="5" fillId="16" borderId="1" xfId="0" applyNumberFormat="1" applyFont="1" applyFill="1" applyBorder="1"/>
    <xf numFmtId="20" fontId="5" fillId="0" borderId="0" xfId="0" applyNumberFormat="1" applyFont="1"/>
    <xf numFmtId="20" fontId="7" fillId="0" borderId="0" xfId="0" applyNumberFormat="1" applyFont="1" applyFill="1" applyBorder="1" applyAlignment="1">
      <alignment horizontal="center"/>
    </xf>
    <xf numFmtId="0" fontId="5" fillId="3" borderId="23" xfId="0" applyFont="1" applyFill="1" applyBorder="1" applyAlignment="1"/>
    <xf numFmtId="0" fontId="5" fillId="3" borderId="24" xfId="0" applyFont="1" applyFill="1" applyBorder="1" applyAlignment="1"/>
    <xf numFmtId="0" fontId="5" fillId="3" borderId="0" xfId="0" applyFont="1" applyFill="1" applyBorder="1" applyAlignment="1"/>
    <xf numFmtId="1" fontId="7" fillId="0" borderId="0" xfId="0" applyNumberFormat="1" applyFont="1" applyFill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3" fillId="0" borderId="25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shrinkToFit="1"/>
    </xf>
    <xf numFmtId="0" fontId="7" fillId="0" borderId="26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vertical="center" wrapText="1"/>
    </xf>
    <xf numFmtId="20" fontId="0" fillId="0" borderId="27" xfId="0" applyNumberFormat="1" applyBorder="1" applyAlignment="1">
      <alignment horizontal="center" shrinkToFit="1"/>
    </xf>
    <xf numFmtId="20" fontId="0" fillId="0" borderId="0" xfId="0" applyNumberFormat="1" applyAlignment="1">
      <alignment horizontal="center"/>
    </xf>
    <xf numFmtId="49" fontId="5" fillId="0" borderId="1" xfId="0" applyNumberFormat="1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shrinkToFit="1"/>
    </xf>
    <xf numFmtId="20" fontId="5" fillId="16" borderId="1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shrinkToFit="1"/>
    </xf>
    <xf numFmtId="0" fontId="5" fillId="0" borderId="0" xfId="0" applyNumberFormat="1" applyFont="1" applyAlignment="1">
      <alignment horizontal="center" shrinkToFi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vertical="center" shrinkToFit="1"/>
    </xf>
    <xf numFmtId="1" fontId="5" fillId="0" borderId="0" xfId="0" applyNumberFormat="1" applyFont="1" applyFill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5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Alignment="1">
      <alignment shrinkToFit="1"/>
    </xf>
    <xf numFmtId="0" fontId="1" fillId="0" borderId="1" xfId="0" applyFont="1" applyFill="1" applyBorder="1" applyAlignment="1">
      <alignment horizontal="center" shrinkToFit="1"/>
    </xf>
    <xf numFmtId="0" fontId="7" fillId="0" borderId="17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shrinkToFit="1"/>
    </xf>
    <xf numFmtId="0" fontId="7" fillId="5" borderId="15" xfId="0" applyFont="1" applyFill="1" applyBorder="1" applyAlignment="1">
      <alignment horizontal="center" shrinkToFit="1"/>
    </xf>
    <xf numFmtId="49" fontId="7" fillId="5" borderId="15" xfId="0" applyNumberFormat="1" applyFont="1" applyFill="1" applyBorder="1" applyAlignment="1">
      <alignment horizontal="center" shrinkToFit="1"/>
    </xf>
    <xf numFmtId="0" fontId="7" fillId="5" borderId="15" xfId="0" applyNumberFormat="1" applyFont="1" applyFill="1" applyBorder="1" applyAlignment="1">
      <alignment horizontal="center" shrinkToFit="1"/>
    </xf>
    <xf numFmtId="0" fontId="0" fillId="5" borderId="30" xfId="0" applyFill="1" applyBorder="1" applyAlignment="1">
      <alignment shrinkToFit="1"/>
    </xf>
    <xf numFmtId="0" fontId="5" fillId="5" borderId="31" xfId="0" applyFont="1" applyFill="1" applyBorder="1" applyAlignment="1">
      <alignment horizontal="center" shrinkToFit="1"/>
    </xf>
    <xf numFmtId="0" fontId="7" fillId="5" borderId="31" xfId="0" applyFont="1" applyFill="1" applyBorder="1" applyAlignment="1">
      <alignment horizontal="center" shrinkToFit="1"/>
    </xf>
    <xf numFmtId="49" fontId="7" fillId="5" borderId="31" xfId="0" applyNumberFormat="1" applyFont="1" applyFill="1" applyBorder="1" applyAlignment="1">
      <alignment horizontal="center" shrinkToFit="1"/>
    </xf>
    <xf numFmtId="0" fontId="7" fillId="5" borderId="31" xfId="0" applyNumberFormat="1" applyFont="1" applyFill="1" applyBorder="1" applyAlignment="1">
      <alignment horizont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shrinkToFit="1"/>
    </xf>
    <xf numFmtId="20" fontId="0" fillId="0" borderId="1" xfId="0" applyNumberFormat="1" applyFill="1" applyBorder="1"/>
    <xf numFmtId="0" fontId="5" fillId="16" borderId="1" xfId="0" applyFont="1" applyFill="1" applyBorder="1" applyAlignment="1">
      <alignment horizontal="center" vertical="center" shrinkToFit="1"/>
    </xf>
    <xf numFmtId="0" fontId="7" fillId="16" borderId="1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vertical="center" wrapText="1"/>
    </xf>
    <xf numFmtId="20" fontId="7" fillId="0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 shrinkToFit="1"/>
    </xf>
    <xf numFmtId="0" fontId="7" fillId="6" borderId="32" xfId="0" applyFont="1" applyFill="1" applyBorder="1" applyAlignment="1">
      <alignment horizontal="center" shrinkToFit="1"/>
    </xf>
    <xf numFmtId="0" fontId="3" fillId="0" borderId="33" xfId="0" applyNumberFormat="1" applyFont="1" applyFill="1" applyBorder="1" applyAlignment="1">
      <alignment horizontal="center" shrinkToFit="1"/>
    </xf>
    <xf numFmtId="0" fontId="3" fillId="0" borderId="8" xfId="0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shrinkToFit="1"/>
    </xf>
    <xf numFmtId="0" fontId="0" fillId="0" borderId="17" xfId="0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horizontal="center" shrinkToFit="1"/>
    </xf>
    <xf numFmtId="0" fontId="5" fillId="2" borderId="28" xfId="0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/>
    </xf>
    <xf numFmtId="0" fontId="3" fillId="19" borderId="1" xfId="0" applyFont="1" applyFill="1" applyBorder="1" applyAlignment="1">
      <alignment shrinkToFit="1"/>
    </xf>
    <xf numFmtId="0" fontId="3" fillId="19" borderId="1" xfId="0" applyFont="1" applyFill="1" applyBorder="1" applyAlignment="1">
      <alignment horizontal="center" shrinkToFit="1"/>
    </xf>
    <xf numFmtId="1" fontId="3" fillId="0" borderId="1" xfId="0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shrinkToFit="1"/>
    </xf>
    <xf numFmtId="0" fontId="0" fillId="20" borderId="0" xfId="0" applyFill="1" applyAlignment="1"/>
    <xf numFmtId="0" fontId="0" fillId="9" borderId="0" xfId="0" applyFont="1" applyFill="1" applyAlignment="1">
      <alignment shrinkToFit="1"/>
    </xf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 shrinkToFit="1"/>
    </xf>
    <xf numFmtId="0" fontId="0" fillId="0" borderId="21" xfId="0" applyFont="1" applyFill="1" applyBorder="1" applyAlignment="1">
      <alignment horizontal="left" shrinkToFit="1"/>
    </xf>
    <xf numFmtId="0" fontId="0" fillId="4" borderId="1" xfId="0" applyFont="1" applyFill="1" applyBorder="1" applyAlignment="1">
      <alignment horizontal="left" shrinkToFit="1"/>
    </xf>
    <xf numFmtId="0" fontId="0" fillId="3" borderId="4" xfId="0" applyFont="1" applyFill="1" applyBorder="1" applyAlignment="1">
      <alignment horizontal="left" shrinkToFit="1"/>
    </xf>
    <xf numFmtId="0" fontId="5" fillId="0" borderId="4" xfId="0" applyFont="1" applyBorder="1" applyAlignment="1">
      <alignment shrinkToFit="1"/>
    </xf>
    <xf numFmtId="0" fontId="0" fillId="0" borderId="2" xfId="0" applyFont="1" applyBorder="1" applyAlignment="1">
      <alignment horizontal="left"/>
    </xf>
    <xf numFmtId="0" fontId="0" fillId="0" borderId="0" xfId="0" applyNumberFormat="1" applyFont="1" applyFill="1" applyAlignment="1">
      <alignment horizontal="center" shrinkToFit="1"/>
    </xf>
    <xf numFmtId="0" fontId="0" fillId="0" borderId="0" xfId="0" applyFont="1" applyFill="1" applyAlignment="1">
      <alignment horizontal="left"/>
    </xf>
    <xf numFmtId="0" fontId="0" fillId="13" borderId="1" xfId="0" applyFont="1" applyFill="1" applyBorder="1" applyAlignment="1">
      <alignment horizontal="left" shrinkToFit="1"/>
    </xf>
    <xf numFmtId="0" fontId="0" fillId="3" borderId="2" xfId="0" applyFont="1" applyFill="1" applyBorder="1" applyAlignment="1">
      <alignment shrinkToFit="1"/>
    </xf>
    <xf numFmtId="0" fontId="0" fillId="18" borderId="1" xfId="0" applyFont="1" applyFill="1" applyBorder="1" applyAlignment="1">
      <alignment shrinkToFit="1"/>
    </xf>
    <xf numFmtId="0" fontId="0" fillId="0" borderId="0" xfId="0" applyFont="1" applyFill="1" applyAlignment="1">
      <alignment horizontal="center" shrinkToFit="1"/>
    </xf>
    <xf numFmtId="0" fontId="0" fillId="3" borderId="0" xfId="0" applyFont="1" applyFill="1" applyAlignment="1">
      <alignment shrinkToFit="1"/>
    </xf>
    <xf numFmtId="0" fontId="5" fillId="0" borderId="0" xfId="0" applyFont="1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4" borderId="1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18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19" borderId="1" xfId="0" applyFont="1" applyFill="1" applyBorder="1" applyAlignment="1">
      <alignment shrinkToFit="1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2" fillId="2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right" shrinkToFit="1"/>
    </xf>
    <xf numFmtId="14" fontId="14" fillId="0" borderId="0" xfId="0" applyNumberFormat="1" applyFont="1" applyAlignment="1">
      <alignment shrinkToFit="1"/>
    </xf>
    <xf numFmtId="14" fontId="14" fillId="0" borderId="0" xfId="0" applyNumberFormat="1" applyFont="1" applyAlignment="1">
      <alignment horizontal="left" vertical="center"/>
    </xf>
    <xf numFmtId="0" fontId="4" fillId="0" borderId="8" xfId="0" applyFont="1" applyFill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shrinkToFit="1"/>
    </xf>
    <xf numFmtId="49" fontId="3" fillId="0" borderId="7" xfId="0" applyNumberFormat="1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shrinkToFit="1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shrinkToFit="1"/>
    </xf>
    <xf numFmtId="0" fontId="0" fillId="0" borderId="0" xfId="0" applyFont="1" applyAlignment="1"/>
    <xf numFmtId="0" fontId="0" fillId="0" borderId="0" xfId="0" applyFont="1" applyFill="1" applyAlignment="1">
      <alignment shrinkToFit="1"/>
    </xf>
    <xf numFmtId="0" fontId="5" fillId="0" borderId="8" xfId="0" applyFont="1" applyFill="1" applyBorder="1" applyAlignment="1">
      <alignment horizontal="center" vertical="center" shrinkToFit="1"/>
    </xf>
    <xf numFmtId="20" fontId="0" fillId="0" borderId="0" xfId="0" applyNumberFormat="1" applyFont="1" applyAlignment="1">
      <alignment horizontal="center" shrinkToFit="1"/>
    </xf>
    <xf numFmtId="20" fontId="0" fillId="3" borderId="4" xfId="0" applyNumberFormat="1" applyFont="1" applyFill="1" applyBorder="1" applyAlignment="1">
      <alignment horizontal="left" shrinkToFit="1"/>
    </xf>
    <xf numFmtId="20" fontId="5" fillId="0" borderId="4" xfId="0" applyNumberFormat="1" applyFont="1" applyBorder="1" applyAlignment="1">
      <alignment shrinkToFit="1"/>
    </xf>
    <xf numFmtId="20" fontId="0" fillId="0" borderId="2" xfId="0" applyNumberFormat="1" applyFont="1" applyBorder="1" applyAlignment="1">
      <alignment horizontal="left"/>
    </xf>
    <xf numFmtId="20" fontId="0" fillId="3" borderId="2" xfId="0" applyNumberFormat="1" applyFont="1" applyFill="1" applyBorder="1" applyAlignment="1">
      <alignment shrinkToFit="1"/>
    </xf>
    <xf numFmtId="20" fontId="0" fillId="3" borderId="0" xfId="0" applyNumberFormat="1" applyFont="1" applyFill="1" applyAlignment="1">
      <alignment shrinkToFit="1"/>
    </xf>
    <xf numFmtId="20" fontId="5" fillId="0" borderId="0" xfId="0" applyNumberFormat="1" applyFont="1" applyAlignment="1">
      <alignment horizontal="left" shrinkToFit="1"/>
    </xf>
    <xf numFmtId="20" fontId="0" fillId="0" borderId="0" xfId="0" applyNumberFormat="1" applyFont="1" applyAlignment="1">
      <alignment horizontal="left" shrinkToFit="1"/>
    </xf>
    <xf numFmtId="20" fontId="0" fillId="21" borderId="1" xfId="0" applyNumberFormat="1" applyFill="1" applyBorder="1" applyAlignment="1">
      <alignment shrinkToFit="1"/>
    </xf>
    <xf numFmtId="14" fontId="3" fillId="0" borderId="1" xfId="0" applyNumberFormat="1" applyFont="1" applyFill="1" applyBorder="1" applyAlignment="1">
      <alignment horizont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shrinkToFit="1"/>
    </xf>
    <xf numFmtId="14" fontId="0" fillId="0" borderId="0" xfId="0" applyNumberFormat="1"/>
    <xf numFmtId="20" fontId="7" fillId="22" borderId="1" xfId="0" applyNumberFormat="1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49" fontId="3" fillId="0" borderId="29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shrinkToFit="1"/>
    </xf>
    <xf numFmtId="0" fontId="7" fillId="22" borderId="15" xfId="0" applyFont="1" applyFill="1" applyBorder="1" applyAlignment="1">
      <alignment horizontal="center" wrapText="1"/>
    </xf>
    <xf numFmtId="0" fontId="7" fillId="22" borderId="35" xfId="0" applyFont="1" applyFill="1" applyBorder="1" applyAlignment="1">
      <alignment horizontal="center" shrinkToFit="1"/>
    </xf>
    <xf numFmtId="0" fontId="7" fillId="22" borderId="31" xfId="0" applyNumberFormat="1" applyFont="1" applyFill="1" applyBorder="1" applyAlignment="1">
      <alignment horizontal="center" shrinkToFit="1"/>
    </xf>
    <xf numFmtId="0" fontId="5" fillId="0" borderId="1" xfId="0" applyNumberFormat="1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16" borderId="9" xfId="0" applyFont="1" applyFill="1" applyBorder="1" applyAlignment="1">
      <alignment horizontal="center" shrinkToFi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shrinkToFit="1"/>
    </xf>
    <xf numFmtId="0" fontId="0" fillId="16" borderId="1" xfId="0" applyFill="1" applyBorder="1" applyAlignment="1">
      <alignment horizontal="center" vertical="center" shrinkToFit="1"/>
    </xf>
    <xf numFmtId="0" fontId="5" fillId="16" borderId="0" xfId="0" applyFont="1" applyFill="1" applyAlignment="1">
      <alignment horizontal="center" vertical="center" shrinkToFit="1"/>
    </xf>
    <xf numFmtId="0" fontId="7" fillId="0" borderId="34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shrinkToFit="1"/>
    </xf>
    <xf numFmtId="49" fontId="2" fillId="16" borderId="1" xfId="0" applyNumberFormat="1" applyFont="1" applyFill="1" applyBorder="1" applyAlignment="1">
      <alignment horizontal="center" vertical="center"/>
    </xf>
    <xf numFmtId="0" fontId="2" fillId="16" borderId="1" xfId="0" applyNumberFormat="1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3" fillId="15" borderId="1" xfId="0" applyNumberFormat="1" applyFont="1" applyFill="1" applyBorder="1" applyAlignment="1">
      <alignment horizontal="center" shrinkToFit="1"/>
    </xf>
    <xf numFmtId="0" fontId="19" fillId="15" borderId="1" xfId="0" applyFont="1" applyFill="1" applyBorder="1" applyAlignment="1">
      <alignment horizontal="center" shrinkToFit="1"/>
    </xf>
    <xf numFmtId="0" fontId="20" fillId="15" borderId="1" xfId="0" applyFont="1" applyFill="1" applyBorder="1" applyAlignment="1">
      <alignment horizontal="center" shrinkToFit="1"/>
    </xf>
    <xf numFmtId="0" fontId="19" fillId="14" borderId="1" xfId="0" applyFont="1" applyFill="1" applyBorder="1" applyAlignment="1">
      <alignment horizontal="center" shrinkToFit="1"/>
    </xf>
    <xf numFmtId="0" fontId="20" fillId="14" borderId="1" xfId="0" applyFont="1" applyFill="1" applyBorder="1" applyAlignment="1">
      <alignment horizontal="center" shrinkToFit="1"/>
    </xf>
    <xf numFmtId="0" fontId="3" fillId="14" borderId="1" xfId="0" applyFont="1" applyFill="1" applyBorder="1" applyAlignment="1">
      <alignment horizontal="center" shrinkToFit="1"/>
    </xf>
    <xf numFmtId="0" fontId="3" fillId="14" borderId="1" xfId="0" applyNumberFormat="1" applyFont="1" applyFill="1" applyBorder="1" applyAlignment="1">
      <alignment horizontal="center" shrinkToFit="1"/>
    </xf>
    <xf numFmtId="0" fontId="3" fillId="18" borderId="1" xfId="0" applyFont="1" applyFill="1" applyBorder="1" applyAlignment="1">
      <alignment horizontal="center" shrinkToFit="1"/>
    </xf>
    <xf numFmtId="20" fontId="3" fillId="15" borderId="1" xfId="0" applyNumberFormat="1" applyFont="1" applyFill="1" applyBorder="1" applyAlignment="1">
      <alignment horizontal="center"/>
    </xf>
    <xf numFmtId="20" fontId="7" fillId="15" borderId="1" xfId="0" applyNumberFormat="1" applyFont="1" applyFill="1" applyBorder="1" applyAlignment="1">
      <alignment horizontal="center"/>
    </xf>
    <xf numFmtId="0" fontId="3" fillId="15" borderId="1" xfId="0" applyNumberFormat="1" applyFont="1" applyFill="1" applyBorder="1" applyAlignment="1">
      <alignment horizontal="center"/>
    </xf>
    <xf numFmtId="0" fontId="7" fillId="15" borderId="1" xfId="0" applyNumberFormat="1" applyFont="1" applyFill="1" applyBorder="1" applyAlignment="1">
      <alignment horizontal="center"/>
    </xf>
    <xf numFmtId="0" fontId="3" fillId="15" borderId="1" xfId="0" applyNumberFormat="1" applyFont="1" applyFill="1" applyBorder="1" applyAlignment="1">
      <alignment horizontal="center" shrinkToFit="1"/>
    </xf>
    <xf numFmtId="0" fontId="3" fillId="23" borderId="1" xfId="0" applyFont="1" applyFill="1" applyBorder="1" applyAlignment="1">
      <alignment horizontal="center" shrinkToFit="1"/>
    </xf>
    <xf numFmtId="49" fontId="19" fillId="15" borderId="1" xfId="0" applyNumberFormat="1" applyFont="1" applyFill="1" applyBorder="1" applyAlignment="1">
      <alignment horizontal="center" shrinkToFit="1"/>
    </xf>
    <xf numFmtId="0" fontId="7" fillId="14" borderId="1" xfId="0" applyFont="1" applyFill="1" applyBorder="1" applyAlignment="1">
      <alignment horizontal="center" shrinkToFit="1"/>
    </xf>
    <xf numFmtId="49" fontId="19" fillId="14" borderId="1" xfId="0" applyNumberFormat="1" applyFont="1" applyFill="1" applyBorder="1" applyAlignment="1">
      <alignment horizontal="center" shrinkToFit="1"/>
    </xf>
    <xf numFmtId="0" fontId="3" fillId="14" borderId="1" xfId="0" applyFont="1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shrinkToFit="1"/>
    </xf>
    <xf numFmtId="20" fontId="0" fillId="14" borderId="1" xfId="0" applyNumberFormat="1" applyFill="1" applyBorder="1"/>
    <xf numFmtId="0" fontId="5" fillId="14" borderId="1" xfId="0" applyNumberFormat="1" applyFont="1" applyFill="1" applyBorder="1" applyAlignment="1">
      <alignment horizontal="center"/>
    </xf>
    <xf numFmtId="0" fontId="19" fillId="18" borderId="1" xfId="0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 shrinkToFit="1"/>
    </xf>
    <xf numFmtId="49" fontId="7" fillId="2" borderId="9" xfId="0" applyNumberFormat="1" applyFont="1" applyFill="1" applyBorder="1" applyAlignment="1">
      <alignment horizontal="center" shrinkToFit="1"/>
    </xf>
    <xf numFmtId="0" fontId="7" fillId="2" borderId="9" xfId="0" applyNumberFormat="1" applyFont="1" applyFill="1" applyBorder="1" applyAlignment="1">
      <alignment horizontal="center" shrinkToFit="1"/>
    </xf>
    <xf numFmtId="0" fontId="7" fillId="16" borderId="9" xfId="0" applyNumberFormat="1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 wrapText="1"/>
    </xf>
    <xf numFmtId="0" fontId="0" fillId="0" borderId="0" xfId="0" applyFill="1" applyBorder="1"/>
    <xf numFmtId="0" fontId="3" fillId="15" borderId="17" xfId="0" applyFont="1" applyFill="1" applyBorder="1" applyAlignment="1">
      <alignment horizontal="center" shrinkToFit="1"/>
    </xf>
    <xf numFmtId="49" fontId="3" fillId="15" borderId="17" xfId="0" applyNumberFormat="1" applyFont="1" applyFill="1" applyBorder="1" applyAlignment="1">
      <alignment horizontal="center" shrinkToFit="1"/>
    </xf>
    <xf numFmtId="0" fontId="7" fillId="15" borderId="17" xfId="0" applyFont="1" applyFill="1" applyBorder="1" applyAlignment="1">
      <alignment horizontal="center" shrinkToFit="1"/>
    </xf>
    <xf numFmtId="49" fontId="3" fillId="14" borderId="1" xfId="0" applyNumberFormat="1" applyFont="1" applyFill="1" applyBorder="1" applyAlignment="1">
      <alignment horizontal="center" shrinkToFit="1"/>
    </xf>
    <xf numFmtId="0" fontId="3" fillId="15" borderId="1" xfId="0" applyFont="1" applyFill="1" applyBorder="1" applyAlignment="1">
      <alignment horizontal="center" wrapText="1"/>
    </xf>
    <xf numFmtId="14" fontId="3" fillId="14" borderId="1" xfId="0" applyNumberFormat="1" applyFont="1" applyFill="1" applyBorder="1" applyAlignment="1">
      <alignment horizontal="center" shrinkToFit="1"/>
    </xf>
    <xf numFmtId="164" fontId="3" fillId="2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0" fontId="3" fillId="0" borderId="0" xfId="0" applyNumberFormat="1" applyFont="1" applyFill="1" applyAlignment="1">
      <alignment horizontal="left"/>
    </xf>
    <xf numFmtId="0" fontId="3" fillId="16" borderId="17" xfId="0" applyFont="1" applyFill="1" applyBorder="1" applyAlignment="1">
      <alignment horizontal="center" shrinkToFit="1"/>
    </xf>
    <xf numFmtId="0" fontId="3" fillId="20" borderId="1" xfId="0" applyFont="1" applyFill="1" applyBorder="1" applyAlignment="1">
      <alignment horizontal="center" wrapText="1"/>
    </xf>
    <xf numFmtId="0" fontId="3" fillId="24" borderId="1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0" fillId="0" borderId="0" xfId="0" applyAlignment="1">
      <alignment shrinkToFit="1"/>
    </xf>
    <xf numFmtId="0" fontId="0" fillId="0" borderId="0" xfId="0" applyFont="1" applyAlignment="1">
      <alignment shrinkToFit="1"/>
    </xf>
    <xf numFmtId="0" fontId="0" fillId="0" borderId="0" xfId="0" applyAlignment="1"/>
    <xf numFmtId="0" fontId="0" fillId="0" borderId="0" xfId="0" applyAlignment="1">
      <alignment horizontal="center" shrinkToFit="1"/>
    </xf>
    <xf numFmtId="0" fontId="7" fillId="14" borderId="7" xfId="0" applyFont="1" applyFill="1" applyBorder="1" applyAlignment="1">
      <alignment horizontal="center" wrapText="1"/>
    </xf>
    <xf numFmtId="0" fontId="7" fillId="14" borderId="29" xfId="0" applyFont="1" applyFill="1" applyBorder="1" applyAlignment="1">
      <alignment horizontal="center" wrapText="1"/>
    </xf>
    <xf numFmtId="0" fontId="3" fillId="14" borderId="17" xfId="0" applyFont="1" applyFill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shrinkToFit="1"/>
    </xf>
    <xf numFmtId="0" fontId="0" fillId="0" borderId="0" xfId="0" applyFont="1" applyAlignment="1">
      <alignment shrinkToFit="1"/>
    </xf>
    <xf numFmtId="0" fontId="5" fillId="0" borderId="17" xfId="0" applyFont="1" applyFill="1" applyBorder="1" applyAlignment="1">
      <alignment horizontal="left"/>
    </xf>
    <xf numFmtId="0" fontId="7" fillId="22" borderId="13" xfId="0" applyFont="1" applyFill="1" applyBorder="1" applyAlignment="1">
      <alignment horizontal="center" shrinkToFit="1"/>
    </xf>
    <xf numFmtId="0" fontId="7" fillId="26" borderId="13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center" shrinkToFit="1"/>
    </xf>
    <xf numFmtId="0" fontId="5" fillId="0" borderId="8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 vertical="center" shrinkToFit="1"/>
    </xf>
    <xf numFmtId="0" fontId="5" fillId="14" borderId="1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3" fillId="2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14" borderId="7" xfId="0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7" fillId="5" borderId="47" xfId="0" applyFont="1" applyFill="1" applyBorder="1" applyAlignment="1">
      <alignment horizontal="center" shrinkToFit="1"/>
    </xf>
    <xf numFmtId="0" fontId="7" fillId="0" borderId="35" xfId="0" applyFont="1" applyFill="1" applyBorder="1" applyAlignment="1">
      <alignment horizont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5" borderId="14" xfId="0" applyFont="1" applyFill="1" applyBorder="1" applyAlignment="1">
      <alignment shrinkToFit="1"/>
    </xf>
    <xf numFmtId="0" fontId="7" fillId="5" borderId="16" xfId="0" applyFont="1" applyFill="1" applyBorder="1" applyAlignment="1">
      <alignment shrinkToFit="1"/>
    </xf>
    <xf numFmtId="0" fontId="7" fillId="0" borderId="10" xfId="0" applyFont="1" applyFill="1" applyBorder="1" applyAlignment="1">
      <alignment shrinkToFit="1"/>
    </xf>
    <xf numFmtId="0" fontId="7" fillId="0" borderId="11" xfId="0" applyFont="1" applyFill="1" applyBorder="1" applyAlignment="1">
      <alignment shrinkToFit="1"/>
    </xf>
    <xf numFmtId="0" fontId="8" fillId="10" borderId="10" xfId="0" applyFont="1" applyFill="1" applyBorder="1" applyAlignment="1">
      <alignment horizontal="center" shrinkToFit="1"/>
    </xf>
    <xf numFmtId="0" fontId="8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center" shrinkToFit="1"/>
    </xf>
    <xf numFmtId="20" fontId="7" fillId="22" borderId="15" xfId="0" applyNumberFormat="1" applyFont="1" applyFill="1" applyBorder="1" applyAlignment="1">
      <alignment horizontal="center" shrinkToFit="1"/>
    </xf>
    <xf numFmtId="0" fontId="7" fillId="26" borderId="15" xfId="0" applyNumberFormat="1" applyFont="1" applyFill="1" applyBorder="1" applyAlignment="1">
      <alignment horizontal="center" shrinkToFit="1"/>
    </xf>
    <xf numFmtId="0" fontId="7" fillId="26" borderId="15" xfId="0" applyFont="1" applyFill="1" applyBorder="1" applyAlignment="1">
      <alignment horizontal="center" shrinkToFit="1"/>
    </xf>
    <xf numFmtId="0" fontId="7" fillId="5" borderId="16" xfId="0" applyFont="1" applyFill="1" applyBorder="1" applyAlignment="1">
      <alignment horizontal="center" wrapText="1" shrinkToFit="1"/>
    </xf>
    <xf numFmtId="20" fontId="7" fillId="22" borderId="31" xfId="0" applyNumberFormat="1" applyFont="1" applyFill="1" applyBorder="1" applyAlignment="1">
      <alignment horizontal="center" shrinkToFit="1"/>
    </xf>
    <xf numFmtId="0" fontId="7" fillId="26" borderId="31" xfId="0" applyNumberFormat="1" applyFont="1" applyFill="1" applyBorder="1" applyAlignment="1">
      <alignment horizontal="center" shrinkToFit="1"/>
    </xf>
    <xf numFmtId="0" fontId="5" fillId="5" borderId="49" xfId="0" applyNumberFormat="1" applyFont="1" applyFill="1" applyBorder="1" applyAlignment="1">
      <alignment horizontal="center" shrinkToFit="1"/>
    </xf>
    <xf numFmtId="0" fontId="7" fillId="25" borderId="15" xfId="0" applyNumberFormat="1" applyFont="1" applyFill="1" applyBorder="1" applyAlignment="1">
      <alignment horizontal="center" shrinkToFit="1"/>
    </xf>
    <xf numFmtId="0" fontId="7" fillId="25" borderId="31" xfId="0" applyNumberFormat="1" applyFont="1" applyFill="1" applyBorder="1" applyAlignment="1">
      <alignment horizontal="center" shrinkToFit="1"/>
    </xf>
    <xf numFmtId="0" fontId="7" fillId="25" borderId="15" xfId="0" applyFont="1" applyFill="1" applyBorder="1" applyAlignment="1">
      <alignment horizontal="center" shrinkToFit="1"/>
    </xf>
    <xf numFmtId="0" fontId="7" fillId="25" borderId="16" xfId="0" applyFont="1" applyFill="1" applyBorder="1" applyAlignment="1">
      <alignment horizontal="center" wrapText="1" shrinkToFit="1"/>
    </xf>
    <xf numFmtId="0" fontId="5" fillId="25" borderId="49" xfId="0" applyNumberFormat="1" applyFont="1" applyFill="1" applyBorder="1" applyAlignment="1">
      <alignment horizontal="center" shrinkToFit="1"/>
    </xf>
    <xf numFmtId="0" fontId="5" fillId="14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 shrinkToFit="1"/>
    </xf>
    <xf numFmtId="0" fontId="12" fillId="15" borderId="1" xfId="0" applyFont="1" applyFill="1" applyBorder="1" applyAlignment="1">
      <alignment horizontal="center" shrinkToFit="1"/>
    </xf>
    <xf numFmtId="49" fontId="6" fillId="15" borderId="1" xfId="0" applyNumberFormat="1" applyFont="1" applyFill="1" applyBorder="1" applyAlignment="1">
      <alignment horizontal="center" shrinkToFit="1"/>
    </xf>
    <xf numFmtId="0" fontId="6" fillId="14" borderId="1" xfId="0" applyFont="1" applyFill="1" applyBorder="1" applyAlignment="1">
      <alignment horizontal="center" shrinkToFit="1"/>
    </xf>
    <xf numFmtId="0" fontId="12" fillId="14" borderId="1" xfId="0" applyFont="1" applyFill="1" applyBorder="1" applyAlignment="1">
      <alignment horizontal="center" shrinkToFit="1"/>
    </xf>
    <xf numFmtId="49" fontId="6" fillId="14" borderId="1" xfId="0" applyNumberFormat="1" applyFont="1" applyFill="1" applyBorder="1" applyAlignment="1">
      <alignment horizontal="center" shrinkToFit="1"/>
    </xf>
    <xf numFmtId="14" fontId="3" fillId="15" borderId="1" xfId="0" applyNumberFormat="1" applyFont="1" applyFill="1" applyBorder="1" applyAlignment="1">
      <alignment horizontal="center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14" borderId="1" xfId="0" applyFont="1" applyFill="1" applyBorder="1" applyAlignment="1">
      <alignment horizontal="center" shrinkToFit="1"/>
    </xf>
    <xf numFmtId="0" fontId="3" fillId="14" borderId="1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0" fillId="19" borderId="8" xfId="0" applyFont="1" applyFill="1" applyBorder="1" applyAlignment="1">
      <alignment horizontal="center" shrinkToFit="1"/>
    </xf>
    <xf numFmtId="0" fontId="0" fillId="0" borderId="1" xfId="0" applyBorder="1" applyAlignment="1">
      <alignment vertical="center"/>
    </xf>
    <xf numFmtId="49" fontId="3" fillId="0" borderId="8" xfId="0" applyNumberFormat="1" applyFont="1" applyFill="1" applyBorder="1" applyAlignment="1">
      <alignment horizontal="center" shrinkToFit="1"/>
    </xf>
    <xf numFmtId="0" fontId="3" fillId="0" borderId="28" xfId="0" applyNumberFormat="1" applyFont="1" applyFill="1" applyBorder="1" applyAlignment="1">
      <alignment horizontal="center" shrinkToFit="1"/>
    </xf>
    <xf numFmtId="0" fontId="0" fillId="0" borderId="9" xfId="0" applyFill="1" applyBorder="1" applyAlignment="1">
      <alignment vertical="center" wrapText="1"/>
    </xf>
    <xf numFmtId="0" fontId="8" fillId="0" borderId="7" xfId="0" applyFont="1" applyFill="1" applyBorder="1" applyAlignment="1">
      <alignment horizontal="center" shrinkToFit="1"/>
    </xf>
    <xf numFmtId="0" fontId="8" fillId="0" borderId="29" xfId="0" applyFont="1" applyFill="1" applyBorder="1" applyAlignment="1">
      <alignment horizontal="center" shrinkToFit="1"/>
    </xf>
    <xf numFmtId="0" fontId="8" fillId="10" borderId="7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8" fillId="10" borderId="22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7" fillId="22" borderId="32" xfId="0" applyFont="1" applyFill="1" applyBorder="1" applyAlignment="1">
      <alignment horizontal="center" shrinkToFit="1"/>
    </xf>
    <xf numFmtId="0" fontId="3" fillId="20" borderId="1" xfId="0" applyNumberFormat="1" applyFont="1" applyFill="1" applyBorder="1" applyAlignment="1">
      <alignment horizontal="center" shrinkToFit="1"/>
    </xf>
    <xf numFmtId="0" fontId="3" fillId="20" borderId="1" xfId="0" applyFont="1" applyFill="1" applyBorder="1" applyAlignment="1">
      <alignment horizontal="center" shrinkToFit="1"/>
    </xf>
    <xf numFmtId="0" fontId="4" fillId="2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20" borderId="1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top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center" vertical="center" wrapText="1" shrinkToFit="1"/>
    </xf>
    <xf numFmtId="0" fontId="18" fillId="0" borderId="0" xfId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shrinkToFit="1"/>
    </xf>
    <xf numFmtId="0" fontId="3" fillId="15" borderId="9" xfId="0" applyFont="1" applyFill="1" applyBorder="1" applyAlignment="1">
      <alignment horizontal="center" shrinkToFit="1"/>
    </xf>
    <xf numFmtId="0" fontId="7" fillId="15" borderId="9" xfId="0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4" fillId="0" borderId="0" xfId="0" applyFont="1" applyFill="1" applyBorder="1" applyAlignment="1">
      <alignment horizontal="left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164" fontId="3" fillId="0" borderId="1" xfId="0" applyNumberFormat="1" applyFont="1" applyFill="1" applyBorder="1" applyAlignment="1">
      <alignment horizontal="center"/>
    </xf>
    <xf numFmtId="20" fontId="11" fillId="0" borderId="0" xfId="0" applyNumberFormat="1" applyFont="1" applyFill="1" applyBorder="1" applyAlignment="1">
      <alignment horizontal="center" shrinkToFit="1"/>
    </xf>
    <xf numFmtId="20" fontId="0" fillId="0" borderId="4" xfId="0" applyNumberFormat="1" applyFont="1" applyFill="1" applyBorder="1" applyAlignment="1">
      <alignment horizontal="left" shrinkToFit="1"/>
    </xf>
    <xf numFmtId="20" fontId="0" fillId="0" borderId="2" xfId="0" applyNumberFormat="1" applyFont="1" applyFill="1" applyBorder="1" applyAlignment="1">
      <alignment horizontal="left" shrinkToFit="1"/>
    </xf>
    <xf numFmtId="0" fontId="3" fillId="27" borderId="1" xfId="0" applyFont="1" applyFill="1" applyBorder="1" applyAlignment="1">
      <alignment horizontal="center" shrinkToFit="1"/>
    </xf>
    <xf numFmtId="0" fontId="3" fillId="16" borderId="1" xfId="0" applyFont="1" applyFill="1" applyBorder="1" applyAlignment="1">
      <alignment horizontal="center" wrapText="1"/>
    </xf>
    <xf numFmtId="49" fontId="6" fillId="16" borderId="1" xfId="0" applyNumberFormat="1" applyFont="1" applyFill="1" applyBorder="1" applyAlignment="1">
      <alignment horizontal="center" shrinkToFit="1"/>
    </xf>
    <xf numFmtId="0" fontId="6" fillId="16" borderId="1" xfId="0" applyNumberFormat="1" applyFont="1" applyFill="1" applyBorder="1" applyAlignment="1">
      <alignment horizontal="center" shrinkToFit="1"/>
    </xf>
    <xf numFmtId="0" fontId="6" fillId="16" borderId="1" xfId="0" applyFont="1" applyFill="1" applyBorder="1" applyAlignment="1">
      <alignment horizontal="center" vertical="center" wrapText="1"/>
    </xf>
    <xf numFmtId="20" fontId="5" fillId="14" borderId="1" xfId="0" applyNumberFormat="1" applyFont="1" applyFill="1" applyBorder="1" applyAlignment="1">
      <alignment horizontal="center" shrinkToFit="1"/>
    </xf>
    <xf numFmtId="0" fontId="5" fillId="16" borderId="1" xfId="0" applyNumberFormat="1" applyFont="1" applyFill="1" applyBorder="1" applyAlignment="1">
      <alignment horizontal="center"/>
    </xf>
    <xf numFmtId="49" fontId="19" fillId="16" borderId="1" xfId="0" applyNumberFormat="1" applyFont="1" applyFill="1" applyBorder="1" applyAlignment="1">
      <alignment horizontal="center" shrinkToFit="1"/>
    </xf>
    <xf numFmtId="0" fontId="19" fillId="16" borderId="1" xfId="0" applyFont="1" applyFill="1" applyBorder="1" applyAlignment="1">
      <alignment horizontal="center" shrinkToFit="1"/>
    </xf>
    <xf numFmtId="0" fontId="20" fillId="16" borderId="1" xfId="0" applyFont="1" applyFill="1" applyBorder="1" applyAlignment="1">
      <alignment horizontal="center" shrinkToFit="1"/>
    </xf>
    <xf numFmtId="0" fontId="7" fillId="14" borderId="17" xfId="0" applyFont="1" applyFill="1" applyBorder="1" applyAlignment="1">
      <alignment horizontal="center" shrinkToFit="1"/>
    </xf>
    <xf numFmtId="49" fontId="3" fillId="14" borderId="17" xfId="0" applyNumberFormat="1" applyFont="1" applyFill="1" applyBorder="1" applyAlignment="1">
      <alignment horizontal="center" shrinkToFit="1"/>
    </xf>
    <xf numFmtId="14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6" borderId="1" xfId="0" applyNumberFormat="1" applyFont="1" applyFill="1" applyBorder="1" applyAlignment="1">
      <alignment horizontal="center" shrinkToFit="1"/>
    </xf>
    <xf numFmtId="20" fontId="7" fillId="26" borderId="1" xfId="0" applyNumberFormat="1" applyFont="1" applyFill="1" applyBorder="1" applyAlignment="1">
      <alignment horizontal="center" shrinkToFit="1"/>
    </xf>
    <xf numFmtId="0" fontId="0" fillId="27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27" borderId="1" xfId="0" applyFont="1" applyFill="1" applyBorder="1" applyAlignment="1">
      <alignment horizontal="center" wrapText="1"/>
    </xf>
    <xf numFmtId="0" fontId="3" fillId="27" borderId="1" xfId="0" applyFont="1" applyFill="1" applyBorder="1" applyAlignment="1">
      <alignment horizontal="center" vertical="center" wrapText="1"/>
    </xf>
    <xf numFmtId="0" fontId="4" fillId="27" borderId="1" xfId="0" applyFont="1" applyFill="1" applyBorder="1" applyAlignment="1">
      <alignment horizontal="center" vertical="center" shrinkToFit="1"/>
    </xf>
    <xf numFmtId="0" fontId="3" fillId="27" borderId="1" xfId="0" applyNumberFormat="1" applyFont="1" applyFill="1" applyBorder="1" applyAlignment="1">
      <alignment horizontal="center" shrinkToFit="1"/>
    </xf>
    <xf numFmtId="0" fontId="3" fillId="18" borderId="1" xfId="0" applyFont="1" applyFill="1" applyBorder="1" applyAlignment="1">
      <alignment horizontal="center" vertical="center" shrinkToFit="1"/>
    </xf>
    <xf numFmtId="1" fontId="3" fillId="27" borderId="1" xfId="0" applyNumberFormat="1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 shrinkToFit="1"/>
    </xf>
    <xf numFmtId="0" fontId="3" fillId="0" borderId="29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0" xfId="0" applyFont="1" applyAlignment="1">
      <alignment shrinkToFit="1"/>
    </xf>
    <xf numFmtId="164" fontId="3" fillId="14" borderId="1" xfId="0" applyNumberFormat="1" applyFont="1" applyFill="1" applyBorder="1" applyAlignment="1">
      <alignment horizontal="center" shrinkToFit="1"/>
    </xf>
    <xf numFmtId="1" fontId="3" fillId="14" borderId="1" xfId="0" applyNumberFormat="1" applyFont="1" applyFill="1" applyBorder="1" applyAlignment="1">
      <alignment horizontal="center" wrapText="1"/>
    </xf>
    <xf numFmtId="0" fontId="3" fillId="14" borderId="17" xfId="0" applyNumberFormat="1" applyFont="1" applyFill="1" applyBorder="1" applyAlignment="1">
      <alignment horizontal="center" shrinkToFit="1"/>
    </xf>
    <xf numFmtId="0" fontId="0" fillId="0" borderId="1" xfId="0" applyBorder="1"/>
    <xf numFmtId="0" fontId="3" fillId="14" borderId="17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shrinkToFit="1"/>
    </xf>
    <xf numFmtId="0" fontId="3" fillId="13" borderId="1" xfId="0" applyFont="1" applyFill="1" applyBorder="1" applyAlignment="1">
      <alignment horizontal="center" shrinkToFit="1"/>
    </xf>
    <xf numFmtId="0" fontId="3" fillId="13" borderId="1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center" shrinkToFit="1"/>
    </xf>
    <xf numFmtId="0" fontId="3" fillId="13" borderId="1" xfId="0" applyNumberFormat="1" applyFont="1" applyFill="1" applyBorder="1" applyAlignment="1">
      <alignment horizontal="center" shrinkToFit="1"/>
    </xf>
    <xf numFmtId="0" fontId="7" fillId="13" borderId="1" xfId="0" applyFont="1" applyFill="1" applyBorder="1" applyAlignment="1">
      <alignment horizontal="center" shrinkToFit="1"/>
    </xf>
    <xf numFmtId="0" fontId="3" fillId="27" borderId="1" xfId="0" applyNumberFormat="1" applyFont="1" applyFill="1" applyBorder="1" applyAlignment="1">
      <alignment horizontal="center"/>
    </xf>
    <xf numFmtId="0" fontId="7" fillId="6" borderId="50" xfId="0" applyFont="1" applyFill="1" applyBorder="1" applyAlignment="1">
      <alignment horizontal="center" shrinkToFit="1"/>
    </xf>
    <xf numFmtId="0" fontId="7" fillId="6" borderId="51" xfId="0" applyFont="1" applyFill="1" applyBorder="1" applyAlignment="1">
      <alignment horizontal="center" shrinkToFit="1"/>
    </xf>
    <xf numFmtId="0" fontId="7" fillId="6" borderId="52" xfId="0" applyFont="1" applyFill="1" applyBorder="1" applyAlignment="1">
      <alignment horizontal="center" shrinkToFit="1"/>
    </xf>
    <xf numFmtId="0" fontId="7" fillId="6" borderId="53" xfId="0" applyFont="1" applyFill="1" applyBorder="1" applyAlignment="1">
      <alignment horizontal="center" shrinkToFit="1"/>
    </xf>
    <xf numFmtId="0" fontId="7" fillId="22" borderId="53" xfId="0" applyFont="1" applyFill="1" applyBorder="1" applyAlignment="1">
      <alignment horizontal="center" shrinkToFit="1"/>
    </xf>
    <xf numFmtId="0" fontId="7" fillId="22" borderId="9" xfId="0" applyNumberFormat="1" applyFont="1" applyFill="1" applyBorder="1" applyAlignment="1">
      <alignment horizontal="center" shrinkToFit="1"/>
    </xf>
    <xf numFmtId="0" fontId="7" fillId="6" borderId="54" xfId="0" applyFont="1" applyFill="1" applyBorder="1" applyAlignment="1">
      <alignment horizontal="center" shrinkToFit="1"/>
    </xf>
    <xf numFmtId="0" fontId="5" fillId="0" borderId="17" xfId="0" applyFont="1" applyBorder="1" applyAlignment="1">
      <alignment horizontal="center"/>
    </xf>
    <xf numFmtId="16" fontId="3" fillId="0" borderId="1" xfId="0" applyNumberFormat="1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wrapText="1"/>
    </xf>
    <xf numFmtId="0" fontId="3" fillId="18" borderId="1" xfId="0" applyNumberFormat="1" applyFont="1" applyFill="1" applyBorder="1" applyAlignment="1">
      <alignment horizontal="center" shrinkToFit="1"/>
    </xf>
    <xf numFmtId="164" fontId="3" fillId="0" borderId="1" xfId="0" applyNumberFormat="1" applyFont="1" applyFill="1" applyBorder="1" applyAlignment="1">
      <alignment horizontal="center" shrinkToFit="1"/>
    </xf>
    <xf numFmtId="20" fontId="0" fillId="16" borderId="0" xfId="0" applyNumberFormat="1" applyFill="1"/>
    <xf numFmtId="20" fontId="3" fillId="16" borderId="0" xfId="0" applyNumberFormat="1" applyFont="1" applyFill="1"/>
    <xf numFmtId="20" fontId="5" fillId="16" borderId="0" xfId="0" applyNumberFormat="1" applyFont="1" applyFill="1"/>
    <xf numFmtId="20" fontId="2" fillId="16" borderId="0" xfId="0" applyNumberFormat="1" applyFont="1" applyFill="1"/>
    <xf numFmtId="20" fontId="0" fillId="16" borderId="0" xfId="0" applyNumberFormat="1" applyFill="1" applyAlignment="1">
      <alignment horizontal="center"/>
    </xf>
    <xf numFmtId="0" fontId="0" fillId="0" borderId="0" xfId="0" applyAlignment="1">
      <alignment shrinkToFit="1"/>
    </xf>
    <xf numFmtId="0" fontId="0" fillId="0" borderId="0" xfId="0" applyFont="1" applyAlignment="1">
      <alignment shrinkToFit="1"/>
    </xf>
    <xf numFmtId="0" fontId="4" fillId="0" borderId="0" xfId="0" applyFont="1" applyFill="1" applyBorder="1" applyAlignment="1">
      <alignment horizontal="left" shrinkToFit="1"/>
    </xf>
    <xf numFmtId="0" fontId="0" fillId="0" borderId="0" xfId="0" applyAlignment="1">
      <alignment horizontal="left" shrinkToFit="1"/>
    </xf>
    <xf numFmtId="0" fontId="3" fillId="18" borderId="17" xfId="0" applyFont="1" applyFill="1" applyBorder="1" applyAlignment="1">
      <alignment horizontal="center" shrinkToFit="1"/>
    </xf>
    <xf numFmtId="0" fontId="24" fillId="0" borderId="1" xfId="0" applyFont="1" applyFill="1" applyBorder="1" applyAlignment="1">
      <alignment horizontal="center" shrinkToFit="1"/>
    </xf>
    <xf numFmtId="0" fontId="24" fillId="14" borderId="1" xfId="0" applyFont="1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center" wrapText="1"/>
    </xf>
    <xf numFmtId="0" fontId="3" fillId="16" borderId="1" xfId="0" applyNumberFormat="1" applyFont="1" applyFill="1" applyBorder="1" applyAlignment="1">
      <alignment horizontal="center" wrapText="1"/>
    </xf>
    <xf numFmtId="20" fontId="3" fillId="14" borderId="1" xfId="0" applyNumberFormat="1" applyFont="1" applyFill="1" applyBorder="1" applyAlignment="1">
      <alignment horizontal="center"/>
    </xf>
    <xf numFmtId="0" fontId="3" fillId="14" borderId="1" xfId="0" applyNumberFormat="1" applyFont="1" applyFill="1" applyBorder="1" applyAlignment="1">
      <alignment horizontal="center"/>
    </xf>
    <xf numFmtId="49" fontId="3" fillId="14" borderId="1" xfId="0" applyNumberFormat="1" applyFont="1" applyFill="1" applyBorder="1" applyAlignment="1">
      <alignment horizontal="center"/>
    </xf>
    <xf numFmtId="0" fontId="7" fillId="14" borderId="1" xfId="0" applyNumberFormat="1" applyFont="1" applyFill="1" applyBorder="1" applyAlignment="1">
      <alignment horizontal="center"/>
    </xf>
    <xf numFmtId="20" fontId="3" fillId="16" borderId="1" xfId="0" applyNumberFormat="1" applyFont="1" applyFill="1" applyBorder="1" applyAlignment="1">
      <alignment horizontal="center" wrapText="1"/>
    </xf>
    <xf numFmtId="0" fontId="24" fillId="0" borderId="7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14" borderId="7" xfId="0" applyFont="1" applyFill="1" applyBorder="1" applyAlignment="1">
      <alignment horizontal="center" wrapText="1"/>
    </xf>
    <xf numFmtId="0" fontId="3" fillId="14" borderId="29" xfId="0" applyFont="1" applyFill="1" applyBorder="1" applyAlignment="1">
      <alignment horizontal="center" wrapText="1"/>
    </xf>
    <xf numFmtId="0" fontId="3" fillId="18" borderId="9" xfId="0" applyFont="1" applyFill="1" applyBorder="1" applyAlignment="1">
      <alignment horizontal="center" shrinkToFit="1"/>
    </xf>
    <xf numFmtId="0" fontId="3" fillId="0" borderId="21" xfId="0" applyFont="1" applyFill="1" applyBorder="1" applyAlignment="1">
      <alignment horizontal="center" wrapText="1"/>
    </xf>
    <xf numFmtId="0" fontId="0" fillId="0" borderId="1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24" fillId="0" borderId="1" xfId="0" applyFont="1" applyFill="1" applyBorder="1" applyAlignment="1">
      <alignment horizontal="center" wrapText="1"/>
    </xf>
    <xf numFmtId="0" fontId="24" fillId="0" borderId="1" xfId="0" applyNumberFormat="1" applyFont="1" applyFill="1" applyBorder="1" applyAlignment="1">
      <alignment horizontal="center" shrinkToFit="1"/>
    </xf>
    <xf numFmtId="0" fontId="24" fillId="14" borderId="1" xfId="0" applyNumberFormat="1" applyFont="1" applyFill="1" applyBorder="1" applyAlignment="1">
      <alignment horizontal="center" shrinkToFit="1"/>
    </xf>
    <xf numFmtId="20" fontId="0" fillId="16" borderId="28" xfId="0" applyNumberFormat="1" applyFill="1" applyBorder="1" applyAlignment="1"/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16" borderId="27" xfId="0" applyNumberFormat="1" applyFont="1" applyFill="1" applyBorder="1" applyAlignment="1">
      <alignment horizontal="center" vertical="center"/>
    </xf>
    <xf numFmtId="0" fontId="3" fillId="15" borderId="8" xfId="0" applyFont="1" applyFill="1" applyBorder="1" applyAlignment="1">
      <alignment horizontal="center" shrinkToFit="1"/>
    </xf>
    <xf numFmtId="0" fontId="3" fillId="2" borderId="8" xfId="0" applyFont="1" applyFill="1" applyBorder="1" applyAlignment="1">
      <alignment horizontal="center" shrinkToFit="1"/>
    </xf>
    <xf numFmtId="0" fontId="3" fillId="14" borderId="8" xfId="0" applyFont="1" applyFill="1" applyBorder="1" applyAlignment="1">
      <alignment horizontal="center" shrinkToFit="1"/>
    </xf>
    <xf numFmtId="0" fontId="3" fillId="16" borderId="8" xfId="0" applyFont="1" applyFill="1" applyBorder="1" applyAlignment="1">
      <alignment horizontal="center" shrinkToFit="1"/>
    </xf>
    <xf numFmtId="0" fontId="19" fillId="15" borderId="8" xfId="0" applyFont="1" applyFill="1" applyBorder="1" applyAlignment="1">
      <alignment horizontal="center" shrinkToFit="1"/>
    </xf>
    <xf numFmtId="0" fontId="19" fillId="14" borderId="8" xfId="0" applyFont="1" applyFill="1" applyBorder="1" applyAlignment="1">
      <alignment horizontal="center" shrinkToFit="1"/>
    </xf>
    <xf numFmtId="0" fontId="19" fillId="16" borderId="8" xfId="0" applyFont="1" applyFill="1" applyBorder="1" applyAlignment="1">
      <alignment horizontal="center" shrinkToFi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0" fillId="16" borderId="0" xfId="0" applyFill="1"/>
    <xf numFmtId="0" fontId="5" fillId="6" borderId="1" xfId="0" applyFont="1" applyFill="1" applyBorder="1" applyAlignment="1">
      <alignment horizontal="center" vertical="center" shrinkToFit="1"/>
    </xf>
    <xf numFmtId="0" fontId="5" fillId="1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0" fillId="5" borderId="1" xfId="0" applyNumberFormat="1" applyFill="1" applyBorder="1" applyAlignment="1">
      <alignment shrinkToFit="1"/>
    </xf>
    <xf numFmtId="0" fontId="0" fillId="16" borderId="0" xfId="0" applyNumberFormat="1" applyFill="1"/>
    <xf numFmtId="0" fontId="0" fillId="16" borderId="0" xfId="0" applyFill="1" applyAlignment="1">
      <alignment shrinkToFit="1"/>
    </xf>
    <xf numFmtId="0" fontId="0" fillId="5" borderId="18" xfId="0" applyFill="1" applyBorder="1" applyAlignment="1">
      <alignment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16" borderId="1" xfId="0" applyNumberFormat="1" applyFont="1" applyFill="1" applyBorder="1" applyAlignment="1">
      <alignment horizontal="center" vertical="center" shrinkToFit="1"/>
    </xf>
    <xf numFmtId="0" fontId="3" fillId="14" borderId="29" xfId="0" applyFont="1" applyFill="1" applyBorder="1" applyAlignment="1">
      <alignment horizontal="center" shrinkToFit="1"/>
    </xf>
    <xf numFmtId="0" fontId="5" fillId="14" borderId="1" xfId="0" applyNumberFormat="1" applyFont="1" applyFill="1" applyBorder="1" applyAlignment="1">
      <alignment horizontal="center" vertical="center" shrinkToFit="1"/>
    </xf>
    <xf numFmtId="0" fontId="7" fillId="27" borderId="1" xfId="0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1" fontId="5" fillId="0" borderId="1" xfId="0" applyNumberFormat="1" applyFont="1" applyBorder="1"/>
    <xf numFmtId="1" fontId="5" fillId="0" borderId="1" xfId="0" applyNumberFormat="1" applyFont="1" applyBorder="1" applyAlignment="1">
      <alignment shrinkToFit="1"/>
    </xf>
    <xf numFmtId="0" fontId="3" fillId="0" borderId="1" xfId="0" quotePrefix="1" applyNumberFormat="1" applyFont="1" applyFill="1" applyBorder="1" applyAlignment="1">
      <alignment horizontal="center" vertical="center" shrinkToFit="1"/>
    </xf>
    <xf numFmtId="0" fontId="3" fillId="27" borderId="7" xfId="0" applyFont="1" applyFill="1" applyBorder="1" applyAlignment="1">
      <alignment horizontal="center" shrinkToFit="1"/>
    </xf>
    <xf numFmtId="0" fontId="7" fillId="27" borderId="7" xfId="0" applyFont="1" applyFill="1" applyBorder="1" applyAlignment="1">
      <alignment horizontal="center" wrapText="1"/>
    </xf>
    <xf numFmtId="0" fontId="3" fillId="0" borderId="1" xfId="0" quotePrefix="1" applyNumberFormat="1" applyFont="1" applyFill="1" applyBorder="1" applyAlignment="1">
      <alignment horizontal="center" shrinkToFit="1"/>
    </xf>
    <xf numFmtId="1" fontId="5" fillId="16" borderId="1" xfId="0" applyNumberFormat="1" applyFont="1" applyFill="1" applyBorder="1" applyAlignment="1">
      <alignment horizontal="center" vertical="center" shrinkToFit="1"/>
    </xf>
    <xf numFmtId="1" fontId="5" fillId="16" borderId="1" xfId="0" applyNumberFormat="1" applyFont="1" applyFill="1" applyBorder="1" applyAlignment="1">
      <alignment shrinkToFit="1"/>
    </xf>
    <xf numFmtId="1" fontId="5" fillId="13" borderId="1" xfId="0" applyNumberFormat="1" applyFont="1" applyFill="1" applyBorder="1" applyAlignment="1">
      <alignment horizontal="center" vertical="center" shrinkToFit="1"/>
    </xf>
    <xf numFmtId="0" fontId="3" fillId="0" borderId="1" xfId="0" quotePrefix="1" applyFont="1" applyFill="1" applyBorder="1" applyAlignment="1">
      <alignment horizontal="center" shrinkToFit="1"/>
    </xf>
    <xf numFmtId="0" fontId="0" fillId="0" borderId="0" xfId="0" applyFill="1" applyBorder="1" applyAlignment="1">
      <alignment vertical="center"/>
    </xf>
    <xf numFmtId="0" fontId="7" fillId="14" borderId="7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shrinkToFit="1"/>
    </xf>
    <xf numFmtId="0" fontId="7" fillId="16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shrinkToFit="1"/>
    </xf>
    <xf numFmtId="1" fontId="5" fillId="0" borderId="1" xfId="0" applyNumberFormat="1" applyFont="1" applyFill="1" applyBorder="1" applyAlignment="1">
      <alignment horizontal="center" vertical="center"/>
    </xf>
    <xf numFmtId="1" fontId="5" fillId="14" borderId="1" xfId="0" applyNumberFormat="1" applyFont="1" applyFill="1" applyBorder="1" applyAlignment="1">
      <alignment horizontal="center" shrinkToFit="1"/>
    </xf>
    <xf numFmtId="1" fontId="0" fillId="0" borderId="0" xfId="0" applyNumberFormat="1" applyFill="1" applyBorder="1" applyAlignment="1">
      <alignment vertical="center"/>
    </xf>
    <xf numFmtId="1" fontId="5" fillId="14" borderId="1" xfId="0" applyNumberFormat="1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shrinkToFit="1"/>
    </xf>
    <xf numFmtId="0" fontId="12" fillId="14" borderId="7" xfId="0" applyFont="1" applyFill="1" applyBorder="1" applyAlignment="1">
      <alignment horizontal="center" vertical="center" shrinkToFit="1"/>
    </xf>
    <xf numFmtId="1" fontId="5" fillId="16" borderId="1" xfId="0" applyNumberFormat="1" applyFont="1" applyFill="1" applyBorder="1" applyAlignment="1">
      <alignment horizontal="center" vertical="center"/>
    </xf>
    <xf numFmtId="1" fontId="5" fillId="16" borderId="1" xfId="0" applyNumberFormat="1" applyFont="1" applyFill="1" applyBorder="1" applyAlignment="1">
      <alignment horizontal="center" shrinkToFit="1"/>
    </xf>
    <xf numFmtId="17" fontId="3" fillId="0" borderId="1" xfId="0" applyNumberFormat="1" applyFont="1" applyFill="1" applyBorder="1" applyAlignment="1">
      <alignment horizontal="center" shrinkToFit="1"/>
    </xf>
    <xf numFmtId="0" fontId="0" fillId="14" borderId="0" xfId="0" applyFill="1"/>
    <xf numFmtId="0" fontId="25" fillId="0" borderId="1" xfId="0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3" fillId="0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shrinkToFit="1"/>
    </xf>
    <xf numFmtId="0" fontId="7" fillId="0" borderId="22" xfId="0" applyFont="1" applyFill="1" applyBorder="1" applyAlignment="1">
      <alignment horizontal="center" shrinkToFit="1"/>
    </xf>
    <xf numFmtId="0" fontId="8" fillId="0" borderId="22" xfId="0" applyFont="1" applyFill="1" applyBorder="1" applyAlignment="1">
      <alignment horizontal="center" shrinkToFit="1"/>
    </xf>
    <xf numFmtId="0" fontId="0" fillId="14" borderId="1" xfId="0" applyFill="1" applyBorder="1" applyAlignment="1">
      <alignment shrinkToFit="1"/>
    </xf>
    <xf numFmtId="0" fontId="24" fillId="0" borderId="1" xfId="0" applyNumberFormat="1" applyFont="1" applyFill="1" applyBorder="1" applyAlignment="1">
      <alignment horizontal="center"/>
    </xf>
    <xf numFmtId="1" fontId="3" fillId="14" borderId="1" xfId="0" applyNumberFormat="1" applyFont="1" applyFill="1" applyBorder="1" applyAlignment="1">
      <alignment horizontal="center" shrinkToFit="1"/>
    </xf>
    <xf numFmtId="164" fontId="3" fillId="14" borderId="1" xfId="0" applyNumberFormat="1" applyFont="1" applyFill="1" applyBorder="1" applyAlignment="1">
      <alignment horizontal="center" wrapText="1"/>
    </xf>
    <xf numFmtId="1" fontId="24" fillId="14" borderId="1" xfId="0" applyNumberFormat="1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/>
    </xf>
    <xf numFmtId="0" fontId="3" fillId="14" borderId="0" xfId="0" applyFont="1" applyFill="1" applyBorder="1" applyAlignment="1">
      <alignment horizontal="center" shrinkToFit="1"/>
    </xf>
    <xf numFmtId="0" fontId="7" fillId="18" borderId="29" xfId="0" applyFont="1" applyFill="1" applyBorder="1" applyAlignment="1">
      <alignment horizontal="center" wrapText="1"/>
    </xf>
    <xf numFmtId="0" fontId="7" fillId="18" borderId="1" xfId="0" applyFont="1" applyFill="1" applyBorder="1" applyAlignment="1">
      <alignment horizontal="center" wrapText="1"/>
    </xf>
    <xf numFmtId="0" fontId="3" fillId="18" borderId="29" xfId="0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0" xfId="0" applyFont="1" applyAlignment="1">
      <alignment shrinkToFit="1"/>
    </xf>
    <xf numFmtId="0" fontId="3" fillId="18" borderId="29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center" shrinkToFit="1"/>
    </xf>
    <xf numFmtId="1" fontId="24" fillId="0" borderId="1" xfId="0" applyNumberFormat="1" applyFont="1" applyFill="1" applyBorder="1" applyAlignment="1">
      <alignment horizontal="center" shrinkToFit="1"/>
    </xf>
    <xf numFmtId="2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" fontId="3" fillId="16" borderId="1" xfId="0" applyNumberFormat="1" applyFont="1" applyFill="1" applyBorder="1" applyAlignment="1">
      <alignment horizontal="center" wrapText="1"/>
    </xf>
    <xf numFmtId="2" fontId="3" fillId="16" borderId="1" xfId="0" applyNumberFormat="1" applyFont="1" applyFill="1" applyBorder="1" applyAlignment="1">
      <alignment horizontal="center" wrapText="1"/>
    </xf>
    <xf numFmtId="2" fontId="3" fillId="14" borderId="1" xfId="0" applyNumberFormat="1" applyFont="1" applyFill="1" applyBorder="1" applyAlignment="1">
      <alignment horizontal="center" wrapText="1"/>
    </xf>
    <xf numFmtId="0" fontId="24" fillId="14" borderId="17" xfId="0" applyFont="1" applyFill="1" applyBorder="1" applyAlignment="1">
      <alignment horizontal="center" shrinkToFit="1"/>
    </xf>
    <xf numFmtId="14" fontId="0" fillId="0" borderId="0" xfId="0" applyNumberFormat="1" applyFill="1"/>
    <xf numFmtId="20" fontId="7" fillId="14" borderId="1" xfId="0" applyNumberFormat="1" applyFont="1" applyFill="1" applyBorder="1" applyAlignment="1">
      <alignment horizontal="center"/>
    </xf>
    <xf numFmtId="20" fontId="2" fillId="14" borderId="1" xfId="0" applyNumberFormat="1" applyFont="1" applyFill="1" applyBorder="1"/>
    <xf numFmtId="0" fontId="3" fillId="14" borderId="1" xfId="0" applyNumberFormat="1" applyFont="1" applyFill="1" applyBorder="1" applyAlignment="1">
      <alignment horizontal="center" wrapText="1"/>
    </xf>
    <xf numFmtId="20" fontId="5" fillId="14" borderId="1" xfId="0" applyNumberFormat="1" applyFont="1" applyFill="1" applyBorder="1" applyAlignment="1">
      <alignment horizontal="center"/>
    </xf>
    <xf numFmtId="0" fontId="3" fillId="23" borderId="17" xfId="0" applyFont="1" applyFill="1" applyBorder="1" applyAlignment="1">
      <alignment horizontal="center" shrinkToFit="1"/>
    </xf>
    <xf numFmtId="0" fontId="25" fillId="14" borderId="1" xfId="0" applyFont="1" applyFill="1" applyBorder="1" applyAlignment="1">
      <alignment horizontal="center" shrinkToFit="1"/>
    </xf>
    <xf numFmtId="0" fontId="24" fillId="14" borderId="1" xfId="0" applyFont="1" applyFill="1" applyBorder="1" applyAlignment="1">
      <alignment horizontal="center" wrapText="1"/>
    </xf>
    <xf numFmtId="0" fontId="6" fillId="18" borderId="1" xfId="0" applyFont="1" applyFill="1" applyBorder="1" applyAlignment="1">
      <alignment horizontal="center" shrinkToFit="1"/>
    </xf>
    <xf numFmtId="0" fontId="3" fillId="27" borderId="17" xfId="0" applyFont="1" applyFill="1" applyBorder="1" applyAlignment="1">
      <alignment horizont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shrinkToFit="1"/>
    </xf>
    <xf numFmtId="20" fontId="0" fillId="0" borderId="4" xfId="0" applyNumberFormat="1" applyFont="1" applyBorder="1" applyAlignment="1">
      <alignment horizontal="left" shrinkToFit="1"/>
    </xf>
    <xf numFmtId="20" fontId="9" fillId="11" borderId="0" xfId="0" applyNumberFormat="1" applyFont="1" applyFill="1" applyBorder="1" applyAlignment="1">
      <alignment horizontal="center" shrinkToFit="1"/>
    </xf>
    <xf numFmtId="20" fontId="9" fillId="11" borderId="55" xfId="0" applyNumberFormat="1" applyFont="1" applyFill="1" applyBorder="1" applyAlignment="1">
      <alignment horizontal="center" shrinkToFit="1"/>
    </xf>
    <xf numFmtId="0" fontId="9" fillId="10" borderId="0" xfId="0" applyFont="1" applyFill="1" applyBorder="1" applyAlignment="1">
      <alignment horizontal="center" shrinkToFit="1"/>
    </xf>
    <xf numFmtId="0" fontId="9" fillId="10" borderId="55" xfId="0" applyFont="1" applyFill="1" applyBorder="1" applyAlignment="1">
      <alignment horizontal="center" shrinkToFit="1"/>
    </xf>
    <xf numFmtId="20" fontId="9" fillId="11" borderId="22" xfId="0" applyNumberFormat="1" applyFont="1" applyFill="1" applyBorder="1" applyAlignment="1">
      <alignment horizontal="center" shrinkToFit="1"/>
    </xf>
    <xf numFmtId="20" fontId="11" fillId="11" borderId="27" xfId="0" applyNumberFormat="1" applyFont="1" applyFill="1" applyBorder="1" applyAlignment="1">
      <alignment horizontal="center" shrinkToFit="1"/>
    </xf>
    <xf numFmtId="20" fontId="11" fillId="11" borderId="28" xfId="0" applyNumberFormat="1" applyFont="1" applyFill="1" applyBorder="1" applyAlignment="1">
      <alignment horizontal="center" shrinkToFit="1"/>
    </xf>
    <xf numFmtId="20" fontId="11" fillId="11" borderId="29" xfId="0" applyNumberFormat="1" applyFont="1" applyFill="1" applyBorder="1" applyAlignment="1">
      <alignment horizontal="center" shrinkToFit="1"/>
    </xf>
    <xf numFmtId="20" fontId="11" fillId="11" borderId="36" xfId="0" applyNumberFormat="1" applyFont="1" applyFill="1" applyBorder="1" applyAlignment="1">
      <alignment horizontal="center" shrinkToFit="1"/>
    </xf>
    <xf numFmtId="20" fontId="11" fillId="11" borderId="33" xfId="0" applyNumberFormat="1" applyFont="1" applyFill="1" applyBorder="1" applyAlignment="1">
      <alignment horizontal="center" shrinkToFit="1"/>
    </xf>
    <xf numFmtId="20" fontId="0" fillId="0" borderId="37" xfId="0" applyNumberFormat="1" applyFont="1" applyBorder="1" applyAlignment="1">
      <alignment horizontal="left" shrinkToFit="1"/>
    </xf>
    <xf numFmtId="20" fontId="0" fillId="0" borderId="2" xfId="0" applyNumberFormat="1" applyFont="1" applyBorder="1" applyAlignment="1">
      <alignment horizontal="left" shrinkToFit="1"/>
    </xf>
    <xf numFmtId="20" fontId="0" fillId="0" borderId="6" xfId="0" applyNumberFormat="1" applyBorder="1" applyAlignment="1">
      <alignment horizontal="left" shrinkToFit="1"/>
    </xf>
    <xf numFmtId="0" fontId="4" fillId="0" borderId="21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0" fillId="0" borderId="0" xfId="0" applyAlignment="1">
      <alignment shrinkToFit="1"/>
    </xf>
    <xf numFmtId="20" fontId="3" fillId="0" borderId="6" xfId="0" applyNumberFormat="1" applyFont="1" applyBorder="1" applyAlignment="1">
      <alignment horizontal="left" shrinkToFit="1"/>
    </xf>
    <xf numFmtId="0" fontId="23" fillId="11" borderId="0" xfId="0" applyFont="1" applyFill="1" applyBorder="1" applyAlignment="1">
      <alignment horizontal="center" shrinkToFit="1"/>
    </xf>
    <xf numFmtId="0" fontId="0" fillId="0" borderId="37" xfId="0" applyFont="1" applyBorder="1" applyAlignment="1">
      <alignment horizontal="left" shrinkToFit="1"/>
    </xf>
    <xf numFmtId="0" fontId="0" fillId="0" borderId="4" xfId="0" applyFont="1" applyBorder="1" applyAlignment="1">
      <alignment horizontal="left" shrinkToFit="1"/>
    </xf>
    <xf numFmtId="0" fontId="0" fillId="0" borderId="2" xfId="0" applyFont="1" applyBorder="1" applyAlignment="1">
      <alignment horizontal="left" shrinkToFit="1"/>
    </xf>
    <xf numFmtId="0" fontId="0" fillId="0" borderId="21" xfId="0" applyFont="1" applyFill="1" applyBorder="1" applyAlignment="1">
      <alignment horizontal="left" shrinkToFit="1"/>
    </xf>
    <xf numFmtId="0" fontId="0" fillId="0" borderId="0" xfId="0" applyFont="1" applyAlignment="1">
      <alignment shrinkToFit="1"/>
    </xf>
    <xf numFmtId="0" fontId="9" fillId="11" borderId="22" xfId="0" applyFont="1" applyFill="1" applyBorder="1" applyAlignment="1">
      <alignment horizontal="center" vertical="center" shrinkToFit="1"/>
    </xf>
    <xf numFmtId="0" fontId="8" fillId="11" borderId="27" xfId="0" applyFont="1" applyFill="1" applyBorder="1" applyAlignment="1">
      <alignment horizontal="center" vertical="center" shrinkToFit="1"/>
    </xf>
    <xf numFmtId="0" fontId="8" fillId="11" borderId="29" xfId="0" applyFont="1" applyFill="1" applyBorder="1" applyAlignment="1">
      <alignment horizontal="center" vertical="center" shrinkToFit="1"/>
    </xf>
    <xf numFmtId="0" fontId="8" fillId="11" borderId="36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 shrinkToFit="1"/>
    </xf>
    <xf numFmtId="0" fontId="0" fillId="0" borderId="0" xfId="0" applyAlignment="1">
      <alignment horizontal="left" shrinkToFit="1"/>
    </xf>
    <xf numFmtId="0" fontId="7" fillId="5" borderId="7" xfId="0" applyFont="1" applyFill="1" applyBorder="1" applyAlignment="1">
      <alignment horizontal="center" vertical="center" wrapText="1" shrinkToFit="1"/>
    </xf>
    <xf numFmtId="0" fontId="7" fillId="5" borderId="38" xfId="0" applyFont="1" applyFill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9" fillId="10" borderId="0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20" fontId="3" fillId="0" borderId="56" xfId="0" applyNumberFormat="1" applyFont="1" applyBorder="1" applyAlignment="1">
      <alignment horizontal="left" shrinkToFit="1"/>
    </xf>
    <xf numFmtId="20" fontId="3" fillId="0" borderId="57" xfId="0" applyNumberFormat="1" applyFont="1" applyBorder="1" applyAlignment="1">
      <alignment horizontal="left" shrinkToFit="1"/>
    </xf>
    <xf numFmtId="0" fontId="3" fillId="0" borderId="0" xfId="0" applyFont="1" applyBorder="1" applyAlignment="1">
      <alignment horizontal="left" shrinkToFit="1"/>
    </xf>
    <xf numFmtId="0" fontId="9" fillId="11" borderId="22" xfId="0" applyFont="1" applyFill="1" applyBorder="1" applyAlignment="1">
      <alignment horizontal="center" shrinkToFit="1"/>
    </xf>
    <xf numFmtId="0" fontId="9" fillId="11" borderId="27" xfId="0" applyFont="1" applyFill="1" applyBorder="1" applyAlignment="1">
      <alignment horizontal="center" shrinkToFit="1"/>
    </xf>
    <xf numFmtId="0" fontId="9" fillId="11" borderId="29" xfId="0" applyFont="1" applyFill="1" applyBorder="1" applyAlignment="1">
      <alignment horizontal="center" shrinkToFit="1"/>
    </xf>
    <xf numFmtId="0" fontId="9" fillId="11" borderId="36" xfId="0" applyFont="1" applyFill="1" applyBorder="1" applyAlignment="1">
      <alignment horizontal="center" shrinkToFit="1"/>
    </xf>
    <xf numFmtId="0" fontId="9" fillId="11" borderId="0" xfId="0" applyFont="1" applyFill="1" applyBorder="1" applyAlignment="1">
      <alignment horizontal="center" shrinkToFit="1"/>
    </xf>
    <xf numFmtId="0" fontId="21" fillId="0" borderId="39" xfId="0" applyFont="1" applyBorder="1" applyAlignment="1">
      <alignment vertical="center" wrapText="1" shrinkToFit="1"/>
    </xf>
    <xf numFmtId="0" fontId="21" fillId="0" borderId="40" xfId="0" applyFont="1" applyBorder="1" applyAlignment="1">
      <alignment vertical="center" wrapText="1" shrinkToFit="1"/>
    </xf>
    <xf numFmtId="0" fontId="21" fillId="0" borderId="41" xfId="0" applyFont="1" applyBorder="1" applyAlignment="1">
      <alignment vertical="center" wrapText="1" shrinkToFit="1"/>
    </xf>
    <xf numFmtId="0" fontId="18" fillId="0" borderId="44" xfId="1" applyBorder="1" applyAlignment="1">
      <alignment horizontal="left" wrapText="1"/>
    </xf>
    <xf numFmtId="0" fontId="18" fillId="0" borderId="45" xfId="1" applyBorder="1" applyAlignment="1">
      <alignment horizontal="left" wrapText="1"/>
    </xf>
    <xf numFmtId="0" fontId="18" fillId="0" borderId="46" xfId="1" applyBorder="1" applyAlignment="1">
      <alignment horizontal="left" wrapText="1"/>
    </xf>
    <xf numFmtId="0" fontId="7" fillId="5" borderId="47" xfId="0" applyFont="1" applyFill="1" applyBorder="1" applyAlignment="1">
      <alignment horizontal="center" shrinkToFit="1"/>
    </xf>
    <xf numFmtId="0" fontId="7" fillId="5" borderId="48" xfId="0" applyFont="1" applyFill="1" applyBorder="1" applyAlignment="1">
      <alignment horizontal="center" shrinkToFit="1"/>
    </xf>
    <xf numFmtId="0" fontId="3" fillId="0" borderId="39" xfId="0" applyFont="1" applyBorder="1" applyAlignment="1">
      <alignment horizontal="left" vertical="center" wrapText="1" shrinkToFit="1"/>
    </xf>
    <xf numFmtId="0" fontId="0" fillId="0" borderId="40" xfId="0" applyBorder="1" applyAlignment="1">
      <alignment horizontal="left" vertical="center" wrapText="1" shrinkToFit="1"/>
    </xf>
    <xf numFmtId="0" fontId="0" fillId="0" borderId="41" xfId="0" applyBorder="1" applyAlignment="1">
      <alignment horizontal="left" vertical="center" wrapText="1" shrinkToFit="1"/>
    </xf>
    <xf numFmtId="0" fontId="0" fillId="0" borderId="42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43" xfId="0" applyBorder="1" applyAlignment="1">
      <alignment horizontal="left" vertical="center" wrapText="1" shrinkToFit="1"/>
    </xf>
    <xf numFmtId="0" fontId="0" fillId="0" borderId="44" xfId="0" applyBorder="1" applyAlignment="1">
      <alignment horizontal="left" vertical="center" wrapText="1" shrinkToFit="1"/>
    </xf>
    <xf numFmtId="0" fontId="0" fillId="0" borderId="45" xfId="0" applyBorder="1" applyAlignment="1">
      <alignment horizontal="left" vertical="center" wrapText="1" shrinkToFit="1"/>
    </xf>
    <xf numFmtId="0" fontId="0" fillId="0" borderId="46" xfId="0" applyBorder="1" applyAlignment="1">
      <alignment horizontal="left" vertical="center" wrapText="1" shrinkToFit="1"/>
    </xf>
    <xf numFmtId="0" fontId="22" fillId="0" borderId="39" xfId="0" applyFont="1" applyBorder="1" applyAlignment="1">
      <alignment horizontal="center" vertical="top" wrapText="1" shrinkToFit="1"/>
    </xf>
    <xf numFmtId="0" fontId="21" fillId="0" borderId="40" xfId="0" applyFont="1" applyBorder="1" applyAlignment="1">
      <alignment vertical="top" wrapText="1" shrinkToFit="1"/>
    </xf>
    <xf numFmtId="0" fontId="21" fillId="0" borderId="41" xfId="0" applyFont="1" applyBorder="1" applyAlignment="1">
      <alignment vertical="top" wrapText="1" shrinkToFit="1"/>
    </xf>
    <xf numFmtId="0" fontId="21" fillId="0" borderId="44" xfId="0" applyFont="1" applyBorder="1" applyAlignment="1">
      <alignment vertical="top" wrapText="1" shrinkToFit="1"/>
    </xf>
    <xf numFmtId="0" fontId="21" fillId="0" borderId="45" xfId="0" applyFont="1" applyBorder="1" applyAlignment="1">
      <alignment vertical="top" wrapText="1" shrinkToFit="1"/>
    </xf>
    <xf numFmtId="0" fontId="21" fillId="0" borderId="46" xfId="0" applyFont="1" applyBorder="1" applyAlignment="1">
      <alignment vertical="top" wrapText="1" shrinkToFit="1"/>
    </xf>
    <xf numFmtId="0" fontId="14" fillId="0" borderId="21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7" fillId="6" borderId="47" xfId="0" applyFont="1" applyFill="1" applyBorder="1" applyAlignment="1">
      <alignment horizontal="center" shrinkToFit="1"/>
    </xf>
    <xf numFmtId="0" fontId="7" fillId="6" borderId="48" xfId="0" applyFont="1" applyFill="1" applyBorder="1" applyAlignment="1">
      <alignment horizontal="center" shrinkToFit="1"/>
    </xf>
    <xf numFmtId="0" fontId="9" fillId="10" borderId="0" xfId="0" applyFont="1" applyFill="1" applyAlignment="1">
      <alignment horizontal="center" shrinkToFit="1"/>
    </xf>
    <xf numFmtId="0" fontId="10" fillId="10" borderId="0" xfId="0" applyFont="1" applyFill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21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judo-quebec.qc.ca/wp-content/uploads/2015/10/Procedures_Selection_SR_2016-2017-F.pdf" TargetMode="External"/><Relationship Id="rId1" Type="http://schemas.openxmlformats.org/officeDocument/2006/relationships/hyperlink" Target="http://www.judo-quebec.qc.ca/images/doc/Procedures_Selection_SR_2014-2015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judo-quebec.qc.ca/wp-content/uploads/2015/10/Procedures_Selection_SR_2016-2017-F.pdf" TargetMode="External"/><Relationship Id="rId1" Type="http://schemas.openxmlformats.org/officeDocument/2006/relationships/hyperlink" Target="http://www.judo-quebec.qc.ca/images/doc/Procedures_Selection_SR_2014-201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opLeftCell="A4" zoomScaleNormal="100" workbookViewId="0">
      <selection activeCell="J8" sqref="J8"/>
    </sheetView>
  </sheetViews>
  <sheetFormatPr baseColWidth="10" defaultRowHeight="12.75" x14ac:dyDescent="0.2"/>
  <cols>
    <col min="1" max="1" width="4.140625" style="662" customWidth="1"/>
    <col min="2" max="2" width="23" style="110" customWidth="1"/>
    <col min="3" max="3" width="24.140625" style="110" customWidth="1"/>
    <col min="4" max="4" width="11.42578125" style="110"/>
    <col min="5" max="5" width="22.85546875" style="262" customWidth="1"/>
    <col min="6" max="11" width="11.42578125" style="110"/>
    <col min="12" max="13" width="11.42578125" style="110" customWidth="1"/>
    <col min="14" max="14" width="11.42578125" style="110"/>
    <col min="15" max="15" width="13.42578125" style="279" customWidth="1"/>
    <col min="16" max="16" width="13.85546875" style="110" customWidth="1"/>
    <col min="17" max="17" width="21.5703125" style="110" bestFit="1" customWidth="1"/>
    <col min="18" max="16384" width="11.42578125" style="110"/>
  </cols>
  <sheetData>
    <row r="1" spans="1:15" ht="12.75" customHeight="1" x14ac:dyDescent="0.2">
      <c r="A1" s="773" t="s">
        <v>1055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4"/>
    </row>
    <row r="2" spans="1:15" ht="12.75" customHeight="1" x14ac:dyDescent="0.2">
      <c r="A2" s="773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4"/>
    </row>
    <row r="3" spans="1:15" s="177" customFormat="1" ht="14.25" customHeight="1" x14ac:dyDescent="0.4">
      <c r="A3" s="663"/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</row>
    <row r="4" spans="1:15" s="177" customFormat="1" ht="12.75" customHeight="1" x14ac:dyDescent="0.4">
      <c r="A4" s="663"/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</row>
    <row r="5" spans="1:15" x14ac:dyDescent="0.2">
      <c r="B5" s="111"/>
      <c r="C5" s="111"/>
      <c r="D5" s="111"/>
      <c r="E5" s="260"/>
      <c r="F5" s="112"/>
      <c r="G5" s="112"/>
      <c r="H5" s="112"/>
      <c r="I5" s="112"/>
      <c r="J5" s="112"/>
      <c r="K5" s="112"/>
      <c r="L5" s="112"/>
      <c r="M5" s="112"/>
      <c r="N5" s="112"/>
      <c r="O5" s="278"/>
    </row>
    <row r="6" spans="1:15" x14ac:dyDescent="0.2">
      <c r="B6" s="139"/>
      <c r="C6" s="772" t="s">
        <v>1</v>
      </c>
      <c r="D6" s="772"/>
      <c r="E6" s="772"/>
      <c r="F6" s="377"/>
      <c r="G6" s="115"/>
      <c r="I6" s="115"/>
      <c r="J6" s="117"/>
      <c r="K6" s="117"/>
      <c r="L6" s="117"/>
      <c r="M6" s="117"/>
      <c r="N6" s="117"/>
    </row>
    <row r="7" spans="1:15" x14ac:dyDescent="0.2">
      <c r="B7" s="217"/>
      <c r="C7" s="378" t="s">
        <v>1056</v>
      </c>
      <c r="D7" s="564"/>
      <c r="E7" s="564"/>
      <c r="F7" s="565"/>
      <c r="G7" s="118"/>
      <c r="H7" s="113"/>
      <c r="I7" s="39" t="s">
        <v>708</v>
      </c>
      <c r="J7" s="369">
        <v>42810</v>
      </c>
      <c r="K7" s="369"/>
      <c r="L7" s="369"/>
      <c r="M7" s="369"/>
      <c r="N7" s="112"/>
      <c r="O7" s="113"/>
    </row>
    <row r="8" spans="1:15" x14ac:dyDescent="0.2">
      <c r="D8" s="378"/>
      <c r="E8" s="379"/>
      <c r="F8" s="380"/>
      <c r="G8" s="120"/>
      <c r="H8" s="113"/>
      <c r="I8" s="113"/>
      <c r="J8" s="113"/>
      <c r="K8" s="113"/>
      <c r="L8" s="113"/>
      <c r="M8" s="113"/>
      <c r="N8" s="112"/>
      <c r="O8" s="113"/>
    </row>
    <row r="9" spans="1:15" x14ac:dyDescent="0.2">
      <c r="B9" s="119"/>
      <c r="C9" s="378"/>
      <c r="D9" s="378"/>
      <c r="E9" s="379"/>
      <c r="F9" s="380"/>
      <c r="G9" s="120"/>
      <c r="H9" s="113"/>
      <c r="I9" s="113"/>
      <c r="J9" s="113"/>
      <c r="K9" s="113"/>
      <c r="L9" s="113"/>
      <c r="M9" s="113"/>
      <c r="N9" s="112"/>
      <c r="O9" s="113"/>
    </row>
    <row r="10" spans="1:15" x14ac:dyDescent="0.2">
      <c r="A10" s="295"/>
      <c r="B10" s="121" t="s">
        <v>4</v>
      </c>
      <c r="C10" s="121" t="s">
        <v>5</v>
      </c>
      <c r="D10" s="121" t="s">
        <v>140</v>
      </c>
      <c r="E10" s="121" t="s">
        <v>6</v>
      </c>
      <c r="F10" s="121" t="s">
        <v>10</v>
      </c>
      <c r="G10" s="389" t="s">
        <v>810</v>
      </c>
      <c r="H10" s="122" t="s">
        <v>236</v>
      </c>
      <c r="I10" s="389" t="s">
        <v>811</v>
      </c>
      <c r="J10" s="389" t="s">
        <v>813</v>
      </c>
      <c r="K10" s="389" t="s">
        <v>814</v>
      </c>
      <c r="L10" s="389" t="s">
        <v>815</v>
      </c>
      <c r="M10" s="121" t="s">
        <v>108</v>
      </c>
      <c r="N10" s="121" t="s">
        <v>7</v>
      </c>
      <c r="O10" s="121" t="s">
        <v>166</v>
      </c>
    </row>
    <row r="11" spans="1:15" x14ac:dyDescent="0.2">
      <c r="A11" s="295"/>
      <c r="B11" s="123"/>
      <c r="C11" s="124"/>
      <c r="D11" s="121" t="s">
        <v>141</v>
      </c>
      <c r="E11" s="121" t="s">
        <v>109</v>
      </c>
      <c r="F11" s="121" t="s">
        <v>110</v>
      </c>
      <c r="G11" s="389" t="s">
        <v>1067</v>
      </c>
      <c r="H11" s="585" t="s">
        <v>1067</v>
      </c>
      <c r="I11" s="389" t="s">
        <v>1067</v>
      </c>
      <c r="J11" s="389" t="s">
        <v>1067</v>
      </c>
      <c r="K11" s="389" t="s">
        <v>1067</v>
      </c>
      <c r="L11" s="389" t="s">
        <v>1067</v>
      </c>
      <c r="M11" s="585" t="s">
        <v>1067</v>
      </c>
      <c r="N11" s="586" t="s">
        <v>1067</v>
      </c>
      <c r="O11" s="121"/>
    </row>
    <row r="12" spans="1:15" x14ac:dyDescent="0.2">
      <c r="A12" s="664"/>
      <c r="B12" s="661"/>
      <c r="C12" s="126"/>
      <c r="D12" s="126"/>
      <c r="E12" s="127"/>
      <c r="F12" s="156"/>
      <c r="G12" s="127"/>
      <c r="H12" s="128"/>
      <c r="I12" s="127"/>
      <c r="J12" s="127"/>
      <c r="K12" s="127"/>
      <c r="L12" s="127"/>
      <c r="M12" s="128"/>
      <c r="N12" s="127"/>
      <c r="O12" s="127"/>
    </row>
    <row r="13" spans="1:15" x14ac:dyDescent="0.2">
      <c r="A13" s="672">
        <v>1</v>
      </c>
      <c r="B13" s="665" t="s">
        <v>1125</v>
      </c>
      <c r="C13" s="144" t="s">
        <v>37</v>
      </c>
      <c r="D13" s="144" t="s">
        <v>1172</v>
      </c>
      <c r="E13" s="145" t="s">
        <v>23</v>
      </c>
      <c r="F13" s="421" t="s">
        <v>1124</v>
      </c>
      <c r="G13" s="91"/>
      <c r="H13" s="100">
        <v>325</v>
      </c>
      <c r="I13" s="91">
        <v>200</v>
      </c>
      <c r="J13" s="91">
        <v>200</v>
      </c>
      <c r="K13" s="91"/>
      <c r="L13" s="91"/>
      <c r="M13" s="100"/>
      <c r="N13" s="100">
        <f t="shared" ref="N13:N19" si="0">SUM(G13:M13)</f>
        <v>725</v>
      </c>
      <c r="O13" s="215"/>
    </row>
    <row r="14" spans="1:15" x14ac:dyDescent="0.2">
      <c r="A14" s="673">
        <v>2</v>
      </c>
      <c r="B14" s="665" t="s">
        <v>1425</v>
      </c>
      <c r="C14" s="144" t="s">
        <v>1426</v>
      </c>
      <c r="D14" s="144" t="s">
        <v>1198</v>
      </c>
      <c r="E14" s="145" t="s">
        <v>24</v>
      </c>
      <c r="F14" s="421" t="s">
        <v>1124</v>
      </c>
      <c r="G14" s="91"/>
      <c r="H14" s="100"/>
      <c r="I14" s="91"/>
      <c r="J14" s="91"/>
      <c r="K14" s="91">
        <v>200</v>
      </c>
      <c r="L14" s="91"/>
      <c r="M14" s="100"/>
      <c r="N14" s="100">
        <f t="shared" si="0"/>
        <v>200</v>
      </c>
      <c r="O14" s="215"/>
    </row>
    <row r="15" spans="1:15" ht="13.5" customHeight="1" x14ac:dyDescent="0.2">
      <c r="A15" s="672">
        <v>3</v>
      </c>
      <c r="B15" s="171" t="s">
        <v>1240</v>
      </c>
      <c r="C15" s="91" t="s">
        <v>1241</v>
      </c>
      <c r="D15" s="91" t="s">
        <v>1193</v>
      </c>
      <c r="E15" s="89" t="s">
        <v>1234</v>
      </c>
      <c r="F15" s="109" t="s">
        <v>1124</v>
      </c>
      <c r="G15" s="91"/>
      <c r="H15" s="100"/>
      <c r="I15" s="91">
        <v>0</v>
      </c>
      <c r="J15" s="91"/>
      <c r="K15" s="91"/>
      <c r="L15" s="91">
        <v>200</v>
      </c>
      <c r="M15" s="100"/>
      <c r="N15" s="100">
        <f t="shared" si="0"/>
        <v>200</v>
      </c>
      <c r="O15" s="215"/>
    </row>
    <row r="16" spans="1:15" ht="13.5" customHeight="1" x14ac:dyDescent="0.2">
      <c r="A16" s="672">
        <v>4</v>
      </c>
      <c r="B16" s="665" t="s">
        <v>25</v>
      </c>
      <c r="C16" s="144" t="s">
        <v>516</v>
      </c>
      <c r="D16" s="144" t="s">
        <v>1174</v>
      </c>
      <c r="E16" s="145" t="s">
        <v>79</v>
      </c>
      <c r="F16" s="421" t="s">
        <v>1124</v>
      </c>
      <c r="G16" s="91"/>
      <c r="H16" s="100"/>
      <c r="I16" s="91"/>
      <c r="J16" s="91"/>
      <c r="K16" s="91">
        <v>162.5</v>
      </c>
      <c r="L16" s="91">
        <v>0</v>
      </c>
      <c r="M16" s="100"/>
      <c r="N16" s="100">
        <f t="shared" si="0"/>
        <v>162.5</v>
      </c>
      <c r="O16" s="215"/>
    </row>
    <row r="17" spans="1:15" x14ac:dyDescent="0.2">
      <c r="A17" s="672"/>
      <c r="B17" s="665" t="s">
        <v>1127</v>
      </c>
      <c r="C17" s="144" t="s">
        <v>38</v>
      </c>
      <c r="D17" s="144" t="s">
        <v>1173</v>
      </c>
      <c r="E17" s="145" t="s">
        <v>23</v>
      </c>
      <c r="F17" s="421" t="s">
        <v>1124</v>
      </c>
      <c r="G17" s="426"/>
      <c r="H17" s="438">
        <v>0</v>
      </c>
      <c r="I17" s="426">
        <v>0</v>
      </c>
      <c r="J17" s="426"/>
      <c r="K17" s="426"/>
      <c r="L17" s="426"/>
      <c r="M17" s="438"/>
      <c r="N17" s="438">
        <f t="shared" si="0"/>
        <v>0</v>
      </c>
      <c r="O17" s="571"/>
    </row>
    <row r="18" spans="1:15" s="177" customFormat="1" x14ac:dyDescent="0.2">
      <c r="A18" s="672"/>
      <c r="B18" s="665" t="s">
        <v>1427</v>
      </c>
      <c r="C18" s="144" t="s">
        <v>1428</v>
      </c>
      <c r="D18" s="144" t="s">
        <v>1172</v>
      </c>
      <c r="E18" s="145" t="s">
        <v>1406</v>
      </c>
      <c r="F18" s="421" t="s">
        <v>1124</v>
      </c>
      <c r="G18" s="91"/>
      <c r="H18" s="100"/>
      <c r="I18" s="91"/>
      <c r="J18" s="91"/>
      <c r="K18" s="91">
        <v>0</v>
      </c>
      <c r="L18" s="91"/>
      <c r="M18" s="100"/>
      <c r="N18" s="100">
        <f t="shared" si="0"/>
        <v>0</v>
      </c>
      <c r="O18" s="215"/>
    </row>
    <row r="19" spans="1:15" s="177" customFormat="1" x14ac:dyDescent="0.2">
      <c r="A19" s="673"/>
      <c r="B19" s="665" t="s">
        <v>610</v>
      </c>
      <c r="C19" s="144" t="s">
        <v>1126</v>
      </c>
      <c r="D19" s="144" t="s">
        <v>1174</v>
      </c>
      <c r="E19" s="145" t="s">
        <v>325</v>
      </c>
      <c r="F19" s="421" t="s">
        <v>1124</v>
      </c>
      <c r="G19" s="91"/>
      <c r="H19" s="100">
        <v>0</v>
      </c>
      <c r="I19" s="91"/>
      <c r="J19" s="91"/>
      <c r="K19" s="91">
        <v>0</v>
      </c>
      <c r="L19" s="91"/>
      <c r="M19" s="100"/>
      <c r="N19" s="100">
        <f t="shared" si="0"/>
        <v>0</v>
      </c>
      <c r="O19" s="215"/>
    </row>
    <row r="20" spans="1:15" x14ac:dyDescent="0.2">
      <c r="A20" s="674"/>
      <c r="B20" s="666"/>
      <c r="C20" s="49"/>
      <c r="D20" s="49"/>
      <c r="E20" s="81"/>
      <c r="F20" s="49"/>
      <c r="G20" s="49"/>
      <c r="H20" s="49"/>
      <c r="I20" s="49"/>
      <c r="J20" s="49"/>
      <c r="K20" s="49"/>
      <c r="L20" s="49"/>
      <c r="M20" s="49"/>
      <c r="N20" s="46"/>
      <c r="O20" s="281"/>
    </row>
    <row r="21" spans="1:15" s="177" customFormat="1" x14ac:dyDescent="0.2">
      <c r="A21" s="680"/>
      <c r="B21" s="667" t="s">
        <v>1130</v>
      </c>
      <c r="C21" s="426" t="s">
        <v>1131</v>
      </c>
      <c r="D21" s="426" t="s">
        <v>1175</v>
      </c>
      <c r="E21" s="436" t="s">
        <v>17</v>
      </c>
      <c r="F21" s="426">
        <v>-40</v>
      </c>
      <c r="G21" s="426"/>
      <c r="H21" s="426">
        <v>400</v>
      </c>
      <c r="I21" s="640">
        <f>200/2</f>
        <v>100</v>
      </c>
      <c r="J21" s="426">
        <v>200</v>
      </c>
      <c r="K21" s="426">
        <v>200</v>
      </c>
      <c r="L21" s="426"/>
      <c r="M21" s="426"/>
      <c r="N21" s="438">
        <f>(SUM(H21,M21)+(LARGE((G21,I21:L21),1))+(LARGE((G21,I21:L21),2)))</f>
        <v>800</v>
      </c>
      <c r="O21" s="439"/>
    </row>
    <row r="22" spans="1:15" s="177" customFormat="1" x14ac:dyDescent="0.2">
      <c r="A22" s="680"/>
      <c r="B22" s="667" t="s">
        <v>1128</v>
      </c>
      <c r="C22" s="426" t="s">
        <v>1129</v>
      </c>
      <c r="D22" s="426" t="s">
        <v>1180</v>
      </c>
      <c r="E22" s="436" t="s">
        <v>662</v>
      </c>
      <c r="F22" s="426">
        <v>-40</v>
      </c>
      <c r="G22" s="426"/>
      <c r="H22" s="426">
        <v>325</v>
      </c>
      <c r="I22" s="426"/>
      <c r="J22" s="426">
        <v>162.5</v>
      </c>
      <c r="K22" s="426"/>
      <c r="L22" s="426"/>
      <c r="M22" s="426"/>
      <c r="N22" s="438">
        <f>SUM(G22:H22)</f>
        <v>325</v>
      </c>
      <c r="O22" s="439"/>
    </row>
    <row r="23" spans="1:15" s="177" customFormat="1" x14ac:dyDescent="0.2">
      <c r="A23" s="673">
        <v>2</v>
      </c>
      <c r="B23" s="171" t="s">
        <v>1431</v>
      </c>
      <c r="C23" s="91" t="s">
        <v>1432</v>
      </c>
      <c r="D23" s="91"/>
      <c r="E23" s="89" t="s">
        <v>164</v>
      </c>
      <c r="F23" s="91">
        <v>-40</v>
      </c>
      <c r="G23" s="91"/>
      <c r="H23" s="91"/>
      <c r="I23" s="91"/>
      <c r="J23" s="91"/>
      <c r="K23" s="91">
        <v>162.5</v>
      </c>
      <c r="L23" s="91"/>
      <c r="M23" s="91"/>
      <c r="N23" s="100">
        <f>SUM(G23:M23)</f>
        <v>162.5</v>
      </c>
      <c r="O23" s="179"/>
    </row>
    <row r="24" spans="1:15" s="177" customFormat="1" x14ac:dyDescent="0.2">
      <c r="A24" s="673">
        <v>2</v>
      </c>
      <c r="B24" s="667" t="s">
        <v>246</v>
      </c>
      <c r="C24" s="426" t="s">
        <v>134</v>
      </c>
      <c r="D24" s="426" t="s">
        <v>1177</v>
      </c>
      <c r="E24" s="436" t="s">
        <v>325</v>
      </c>
      <c r="F24" s="452" t="s">
        <v>209</v>
      </c>
      <c r="G24" s="426">
        <v>162.5</v>
      </c>
      <c r="H24" s="100">
        <v>0</v>
      </c>
      <c r="I24" s="91"/>
      <c r="J24" s="91"/>
      <c r="K24" s="91"/>
      <c r="L24" s="91"/>
      <c r="M24" s="100"/>
      <c r="N24" s="100">
        <f>SUM(G24:H24)</f>
        <v>162.5</v>
      </c>
      <c r="O24" s="215"/>
    </row>
    <row r="25" spans="1:15" s="177" customFormat="1" x14ac:dyDescent="0.2">
      <c r="A25" s="673"/>
      <c r="B25" s="665" t="s">
        <v>1127</v>
      </c>
      <c r="C25" s="144" t="s">
        <v>38</v>
      </c>
      <c r="D25" s="144" t="s">
        <v>1173</v>
      </c>
      <c r="E25" s="145" t="s">
        <v>23</v>
      </c>
      <c r="F25" s="421" t="s">
        <v>209</v>
      </c>
      <c r="G25" s="426"/>
      <c r="H25" s="438">
        <v>0</v>
      </c>
      <c r="I25" s="426">
        <v>0</v>
      </c>
      <c r="J25" s="91">
        <v>0</v>
      </c>
      <c r="K25" s="91"/>
      <c r="L25" s="91"/>
      <c r="M25" s="100"/>
      <c r="N25" s="100">
        <f>SUM(G25:M25)</f>
        <v>0</v>
      </c>
      <c r="O25" s="215"/>
    </row>
    <row r="26" spans="1:15" s="177" customFormat="1" x14ac:dyDescent="0.2">
      <c r="A26" s="673"/>
      <c r="B26" s="171" t="s">
        <v>1433</v>
      </c>
      <c r="C26" s="91" t="s">
        <v>96</v>
      </c>
      <c r="D26" s="91"/>
      <c r="E26" s="89" t="s">
        <v>876</v>
      </c>
      <c r="F26" s="91">
        <v>-40</v>
      </c>
      <c r="G26" s="91"/>
      <c r="H26" s="91"/>
      <c r="I26" s="91"/>
      <c r="J26" s="91"/>
      <c r="K26" s="91">
        <v>0</v>
      </c>
      <c r="L26" s="91"/>
      <c r="M26" s="91"/>
      <c r="N26" s="100">
        <f>SUM(G26:H26)</f>
        <v>0</v>
      </c>
      <c r="O26" s="179"/>
    </row>
    <row r="27" spans="1:15" x14ac:dyDescent="0.2">
      <c r="A27" s="674"/>
      <c r="B27" s="668"/>
      <c r="C27" s="146"/>
      <c r="D27" s="146"/>
      <c r="E27" s="147"/>
      <c r="F27" s="146"/>
      <c r="G27" s="146"/>
      <c r="H27" s="146"/>
      <c r="I27" s="146"/>
      <c r="J27" s="146"/>
      <c r="K27" s="146"/>
      <c r="L27" s="146"/>
      <c r="M27" s="146"/>
      <c r="N27" s="405"/>
      <c r="O27" s="367"/>
    </row>
    <row r="28" spans="1:15" x14ac:dyDescent="0.2">
      <c r="A28" s="673">
        <v>1</v>
      </c>
      <c r="B28" s="667" t="s">
        <v>1130</v>
      </c>
      <c r="C28" s="426" t="s">
        <v>1131</v>
      </c>
      <c r="D28" s="426" t="s">
        <v>1175</v>
      </c>
      <c r="E28" s="436" t="s">
        <v>17</v>
      </c>
      <c r="F28" s="426">
        <v>-44</v>
      </c>
      <c r="G28" s="426"/>
      <c r="H28" s="426">
        <v>400</v>
      </c>
      <c r="I28" s="91">
        <v>200</v>
      </c>
      <c r="J28" s="640">
        <f>200/2</f>
        <v>100</v>
      </c>
      <c r="K28" s="640">
        <f>200/2</f>
        <v>100</v>
      </c>
      <c r="L28" s="91">
        <v>162.5</v>
      </c>
      <c r="M28" s="91"/>
      <c r="N28" s="755">
        <f>(SUM(H28,M28)+(LARGE((G2,I28:L28),1))+(LARGE((G28,I28:L28),2)))</f>
        <v>762.5</v>
      </c>
      <c r="O28" s="179"/>
    </row>
    <row r="29" spans="1:15" x14ac:dyDescent="0.2">
      <c r="A29" s="680"/>
      <c r="B29" s="669" t="s">
        <v>1060</v>
      </c>
      <c r="C29" s="422" t="s">
        <v>1061</v>
      </c>
      <c r="D29" s="422" t="s">
        <v>1178</v>
      </c>
      <c r="E29" s="423" t="s">
        <v>799</v>
      </c>
      <c r="F29" s="144">
        <v>-44</v>
      </c>
      <c r="G29" s="426">
        <v>162.5</v>
      </c>
      <c r="H29" s="438">
        <v>400</v>
      </c>
      <c r="I29" s="426"/>
      <c r="J29" s="426"/>
      <c r="K29" s="426"/>
      <c r="L29" s="426"/>
      <c r="M29" s="438"/>
      <c r="N29" s="742">
        <f>SUM(G29:M29)</f>
        <v>562.5</v>
      </c>
      <c r="O29" s="441"/>
    </row>
    <row r="30" spans="1:15" x14ac:dyDescent="0.2">
      <c r="A30" s="673">
        <v>2</v>
      </c>
      <c r="B30" s="667" t="s">
        <v>1128</v>
      </c>
      <c r="C30" s="426" t="s">
        <v>1129</v>
      </c>
      <c r="D30" s="426" t="s">
        <v>1180</v>
      </c>
      <c r="E30" s="436" t="s">
        <v>662</v>
      </c>
      <c r="F30" s="426">
        <v>-44</v>
      </c>
      <c r="G30" s="426"/>
      <c r="H30" s="426">
        <f>325/2</f>
        <v>162.5</v>
      </c>
      <c r="I30" s="426"/>
      <c r="J30" s="426">
        <f>162.5/2</f>
        <v>81.25</v>
      </c>
      <c r="K30" s="426"/>
      <c r="L30" s="91">
        <v>200</v>
      </c>
      <c r="M30" s="91"/>
      <c r="N30" s="754">
        <f>(SUM(H30,M30)+(LARGE((G4,I30:L30),1))+(LARGE((G30,I30:L30),2)))</f>
        <v>443.75</v>
      </c>
      <c r="O30" s="179"/>
    </row>
    <row r="31" spans="1:15" s="177" customFormat="1" x14ac:dyDescent="0.2">
      <c r="A31" s="672">
        <v>3</v>
      </c>
      <c r="B31" s="171" t="s">
        <v>1336</v>
      </c>
      <c r="C31" s="91" t="s">
        <v>1337</v>
      </c>
      <c r="D31" s="428"/>
      <c r="E31" s="89" t="s">
        <v>183</v>
      </c>
      <c r="F31" s="109" t="s">
        <v>189</v>
      </c>
      <c r="G31" s="91"/>
      <c r="H31" s="100"/>
      <c r="I31" s="91"/>
      <c r="J31" s="91">
        <v>200</v>
      </c>
      <c r="K31" s="91">
        <v>200</v>
      </c>
      <c r="L31" s="91"/>
      <c r="M31" s="100"/>
      <c r="N31" s="333">
        <f>(SUM(H31,M31)+(LARGE((G5,I31:L31),1))+(LARGE((G31,I31:L31),2)))</f>
        <v>400</v>
      </c>
      <c r="O31" s="215"/>
    </row>
    <row r="32" spans="1:15" x14ac:dyDescent="0.2">
      <c r="A32" s="672">
        <v>4</v>
      </c>
      <c r="B32" s="665" t="s">
        <v>1057</v>
      </c>
      <c r="C32" s="144" t="s">
        <v>1058</v>
      </c>
      <c r="D32" s="144" t="s">
        <v>1176</v>
      </c>
      <c r="E32" s="145" t="s">
        <v>268</v>
      </c>
      <c r="F32" s="109" t="s">
        <v>189</v>
      </c>
      <c r="G32" s="91">
        <v>200</v>
      </c>
      <c r="H32" s="100">
        <v>0</v>
      </c>
      <c r="I32" s="91"/>
      <c r="J32" s="91">
        <v>0</v>
      </c>
      <c r="K32" s="91"/>
      <c r="L32" s="91">
        <v>0</v>
      </c>
      <c r="M32" s="100"/>
      <c r="N32" s="333">
        <f>SUM(G32:M32)</f>
        <v>200</v>
      </c>
      <c r="O32" s="215"/>
    </row>
    <row r="33" spans="1:15" x14ac:dyDescent="0.2">
      <c r="A33" s="672">
        <v>5</v>
      </c>
      <c r="B33" s="667" t="s">
        <v>246</v>
      </c>
      <c r="C33" s="426" t="s">
        <v>134</v>
      </c>
      <c r="D33" s="426" t="s">
        <v>1177</v>
      </c>
      <c r="E33" s="436" t="s">
        <v>325</v>
      </c>
      <c r="F33" s="452" t="s">
        <v>189</v>
      </c>
      <c r="G33" s="91">
        <v>162.5</v>
      </c>
      <c r="H33" s="438">
        <v>0</v>
      </c>
      <c r="I33" s="426"/>
      <c r="J33" s="426"/>
      <c r="K33" s="91">
        <v>0</v>
      </c>
      <c r="L33" s="91"/>
      <c r="M33" s="100"/>
      <c r="N33" s="754">
        <f>SUM(G33:M33)</f>
        <v>162.5</v>
      </c>
      <c r="O33" s="215"/>
    </row>
    <row r="34" spans="1:15" x14ac:dyDescent="0.2">
      <c r="A34" s="673"/>
      <c r="B34" s="171" t="s">
        <v>1440</v>
      </c>
      <c r="C34" s="91" t="s">
        <v>1441</v>
      </c>
      <c r="D34" s="428"/>
      <c r="E34" s="89" t="s">
        <v>1234</v>
      </c>
      <c r="F34" s="109" t="s">
        <v>189</v>
      </c>
      <c r="G34" s="91"/>
      <c r="H34" s="100"/>
      <c r="I34" s="91"/>
      <c r="J34" s="91"/>
      <c r="K34" s="91"/>
      <c r="L34" s="91">
        <v>0</v>
      </c>
      <c r="M34" s="100"/>
      <c r="N34" s="333">
        <f t="shared" ref="N34:N37" si="1">SUM(G34:M34)</f>
        <v>0</v>
      </c>
      <c r="O34" s="215"/>
    </row>
    <row r="35" spans="1:15" s="177" customFormat="1" ht="13.5" customHeight="1" x14ac:dyDescent="0.2">
      <c r="A35" s="672"/>
      <c r="B35" s="171" t="s">
        <v>25</v>
      </c>
      <c r="C35" s="91" t="s">
        <v>516</v>
      </c>
      <c r="D35" s="91" t="s">
        <v>1174</v>
      </c>
      <c r="E35" s="89" t="s">
        <v>58</v>
      </c>
      <c r="F35" s="109" t="s">
        <v>189</v>
      </c>
      <c r="G35" s="91">
        <v>0</v>
      </c>
      <c r="H35" s="100"/>
      <c r="I35" s="91"/>
      <c r="J35" s="91"/>
      <c r="K35" s="91"/>
      <c r="L35" s="91"/>
      <c r="M35" s="100"/>
      <c r="N35" s="333">
        <f t="shared" si="1"/>
        <v>0</v>
      </c>
      <c r="O35" s="215"/>
    </row>
    <row r="36" spans="1:15" s="177" customFormat="1" ht="13.5" customHeight="1" x14ac:dyDescent="0.2">
      <c r="A36" s="672"/>
      <c r="B36" s="171" t="s">
        <v>1229</v>
      </c>
      <c r="C36" s="91" t="s">
        <v>1230</v>
      </c>
      <c r="D36" s="428"/>
      <c r="E36" s="89" t="s">
        <v>1231</v>
      </c>
      <c r="F36" s="109" t="s">
        <v>189</v>
      </c>
      <c r="G36" s="91"/>
      <c r="H36" s="100"/>
      <c r="I36" s="91">
        <v>0</v>
      </c>
      <c r="J36" s="91"/>
      <c r="K36" s="91"/>
      <c r="L36" s="91"/>
      <c r="M36" s="100"/>
      <c r="N36" s="333">
        <f t="shared" si="1"/>
        <v>0</v>
      </c>
      <c r="O36" s="215"/>
    </row>
    <row r="37" spans="1:15" s="177" customFormat="1" ht="13.5" customHeight="1" x14ac:dyDescent="0.2">
      <c r="A37" s="674"/>
      <c r="B37" s="668"/>
      <c r="C37" s="146"/>
      <c r="D37" s="146"/>
      <c r="E37" s="147"/>
      <c r="F37" s="146"/>
      <c r="G37" s="146"/>
      <c r="H37" s="146"/>
      <c r="I37" s="146"/>
      <c r="J37" s="146"/>
      <c r="K37" s="146"/>
      <c r="L37" s="146"/>
      <c r="M37" s="146"/>
      <c r="N37" s="756">
        <f t="shared" si="1"/>
        <v>0</v>
      </c>
      <c r="O37" s="367"/>
    </row>
    <row r="38" spans="1:15" s="177" customFormat="1" x14ac:dyDescent="0.2">
      <c r="A38" s="673">
        <v>1</v>
      </c>
      <c r="B38" s="665" t="s">
        <v>1060</v>
      </c>
      <c r="C38" s="144" t="s">
        <v>1061</v>
      </c>
      <c r="D38" s="144" t="s">
        <v>1178</v>
      </c>
      <c r="E38" s="145" t="s">
        <v>799</v>
      </c>
      <c r="F38" s="144">
        <v>-48</v>
      </c>
      <c r="G38" s="600">
        <v>162.5</v>
      </c>
      <c r="H38" s="601">
        <v>400</v>
      </c>
      <c r="I38" s="393">
        <v>0</v>
      </c>
      <c r="J38" s="628">
        <v>162.5</v>
      </c>
      <c r="K38" s="393"/>
      <c r="L38" s="393">
        <v>0</v>
      </c>
      <c r="M38" s="333"/>
      <c r="N38" s="333">
        <f>(SUM(H38,M38)+(LARGE((G12,I38:L38),1))+(LARGE((G38,I38:L38),2)))</f>
        <v>725</v>
      </c>
      <c r="O38" s="179"/>
    </row>
    <row r="39" spans="1:15" s="177" customFormat="1" x14ac:dyDescent="0.2">
      <c r="A39" s="673">
        <v>1</v>
      </c>
      <c r="B39" s="752" t="s">
        <v>656</v>
      </c>
      <c r="C39" s="606" t="s">
        <v>1132</v>
      </c>
      <c r="D39" s="606" t="s">
        <v>1177</v>
      </c>
      <c r="E39" s="610" t="s">
        <v>17</v>
      </c>
      <c r="F39" s="606">
        <v>-48</v>
      </c>
      <c r="G39" s="393"/>
      <c r="H39" s="333">
        <v>325</v>
      </c>
      <c r="I39" s="393">
        <v>200</v>
      </c>
      <c r="J39" s="393">
        <v>200</v>
      </c>
      <c r="K39" s="743">
        <f>200/2</f>
        <v>100</v>
      </c>
      <c r="L39" s="753">
        <v>200</v>
      </c>
      <c r="M39" s="333"/>
      <c r="N39" s="333">
        <f>(SUM(H39,M39)+(LARGE((G13,I39:L39),1))+(LARGE((G39,I39:L39),2)))</f>
        <v>725</v>
      </c>
      <c r="O39" s="179"/>
    </row>
    <row r="40" spans="1:15" s="177" customFormat="1" x14ac:dyDescent="0.2">
      <c r="A40" s="673">
        <v>2</v>
      </c>
      <c r="B40" s="171" t="s">
        <v>1429</v>
      </c>
      <c r="C40" s="91" t="s">
        <v>557</v>
      </c>
      <c r="D40" s="428"/>
      <c r="E40" s="89" t="s">
        <v>562</v>
      </c>
      <c r="F40" s="91">
        <v>-48</v>
      </c>
      <c r="G40" s="393"/>
      <c r="H40" s="333"/>
      <c r="I40" s="393"/>
      <c r="J40" s="393"/>
      <c r="K40" s="393">
        <v>200</v>
      </c>
      <c r="L40" s="393"/>
      <c r="M40" s="333"/>
      <c r="N40" s="333">
        <f>SUM(G40:M40)</f>
        <v>200</v>
      </c>
      <c r="O40" s="179"/>
    </row>
    <row r="41" spans="1:15" s="177" customFormat="1" x14ac:dyDescent="0.2">
      <c r="A41" s="673">
        <v>3</v>
      </c>
      <c r="B41" s="171" t="s">
        <v>1430</v>
      </c>
      <c r="C41" s="91" t="s">
        <v>849</v>
      </c>
      <c r="D41" s="428"/>
      <c r="E41" s="89" t="s">
        <v>164</v>
      </c>
      <c r="F41" s="91">
        <v>-48</v>
      </c>
      <c r="G41" s="393"/>
      <c r="H41" s="333"/>
      <c r="I41" s="393"/>
      <c r="J41" s="393"/>
      <c r="K41" s="628">
        <v>162.5</v>
      </c>
      <c r="L41" s="393"/>
      <c r="M41" s="333"/>
      <c r="N41" s="333">
        <f>SUM(G42)</f>
        <v>0</v>
      </c>
      <c r="O41" s="179"/>
    </row>
    <row r="42" spans="1:15" s="177" customFormat="1" x14ac:dyDescent="0.2">
      <c r="A42" s="673"/>
      <c r="B42" s="171" t="s">
        <v>848</v>
      </c>
      <c r="C42" s="91" t="s">
        <v>1338</v>
      </c>
      <c r="D42" s="428"/>
      <c r="E42" s="89" t="s">
        <v>791</v>
      </c>
      <c r="F42" s="91">
        <v>-48</v>
      </c>
      <c r="G42" s="393"/>
      <c r="H42" s="333"/>
      <c r="I42" s="393"/>
      <c r="J42" s="393">
        <v>0</v>
      </c>
      <c r="K42" s="393"/>
      <c r="L42" s="393"/>
      <c r="M42" s="333"/>
      <c r="N42" s="333">
        <f t="shared" ref="N42:N43" si="2">SUM(G43)</f>
        <v>0</v>
      </c>
      <c r="O42" s="179"/>
    </row>
    <row r="43" spans="1:15" s="177" customFormat="1" x14ac:dyDescent="0.2">
      <c r="A43" s="673"/>
      <c r="B43" s="171" t="s">
        <v>848</v>
      </c>
      <c r="C43" s="91" t="s">
        <v>570</v>
      </c>
      <c r="D43" s="428"/>
      <c r="E43" s="89" t="s">
        <v>791</v>
      </c>
      <c r="F43" s="91">
        <v>-48</v>
      </c>
      <c r="G43" s="393"/>
      <c r="H43" s="333"/>
      <c r="I43" s="393"/>
      <c r="J43" s="393"/>
      <c r="K43" s="393">
        <v>0</v>
      </c>
      <c r="L43" s="393"/>
      <c r="M43" s="333"/>
      <c r="N43" s="333">
        <f t="shared" si="2"/>
        <v>0</v>
      </c>
      <c r="O43" s="179"/>
    </row>
    <row r="44" spans="1:15" s="177" customFormat="1" x14ac:dyDescent="0.2">
      <c r="A44" s="674"/>
      <c r="B44" s="668"/>
      <c r="C44" s="146"/>
      <c r="D44" s="146"/>
      <c r="E44" s="147"/>
      <c r="F44" s="573" t="s">
        <v>227</v>
      </c>
      <c r="G44" s="146"/>
      <c r="H44" s="146"/>
      <c r="I44" s="146"/>
      <c r="J44" s="146"/>
      <c r="K44" s="146"/>
      <c r="L44" s="146"/>
      <c r="M44" s="146"/>
      <c r="N44" s="757"/>
      <c r="O44" s="367"/>
    </row>
    <row r="45" spans="1:15" s="177" customFormat="1" x14ac:dyDescent="0.2">
      <c r="A45" s="673">
        <v>1</v>
      </c>
      <c r="B45" s="670" t="s">
        <v>756</v>
      </c>
      <c r="C45" s="424" t="s">
        <v>495</v>
      </c>
      <c r="D45" s="424" t="s">
        <v>1177</v>
      </c>
      <c r="E45" s="425" t="s">
        <v>164</v>
      </c>
      <c r="F45" s="437" t="s">
        <v>240</v>
      </c>
      <c r="G45" s="91">
        <v>200</v>
      </c>
      <c r="H45" s="100">
        <v>250</v>
      </c>
      <c r="I45" s="91"/>
      <c r="J45" s="640">
        <f>200/2</f>
        <v>100</v>
      </c>
      <c r="K45" s="639">
        <v>162.5</v>
      </c>
      <c r="L45" s="91">
        <v>200</v>
      </c>
      <c r="M45" s="100"/>
      <c r="N45" s="754">
        <f>(SUM(H45,M45)+(LARGE((G19,I45:L45),1))+(LARGE((G45,I45:L45),2)))</f>
        <v>650</v>
      </c>
      <c r="O45" s="179"/>
    </row>
    <row r="46" spans="1:15" s="177" customFormat="1" x14ac:dyDescent="0.2">
      <c r="A46" s="680"/>
      <c r="B46" s="667" t="s">
        <v>656</v>
      </c>
      <c r="C46" s="426" t="s">
        <v>1132</v>
      </c>
      <c r="D46" s="426" t="s">
        <v>1177</v>
      </c>
      <c r="E46" s="436" t="s">
        <v>17</v>
      </c>
      <c r="F46" s="426">
        <v>-52</v>
      </c>
      <c r="G46" s="741"/>
      <c r="H46" s="742">
        <f>325/2</f>
        <v>162.5</v>
      </c>
      <c r="I46" s="741">
        <f>200/2</f>
        <v>100</v>
      </c>
      <c r="J46" s="743">
        <f>200/2</f>
        <v>100</v>
      </c>
      <c r="K46" s="741">
        <v>200</v>
      </c>
      <c r="L46" s="741"/>
      <c r="M46" s="601"/>
      <c r="N46" s="758">
        <f>(SUM(H46,M46)+(LARGE((G20,I46:L46),1))+(LARGE((G46,I46:L46),2)))</f>
        <v>462.5</v>
      </c>
      <c r="O46" s="439"/>
    </row>
    <row r="47" spans="1:15" s="177" customFormat="1" x14ac:dyDescent="0.2">
      <c r="A47" s="673">
        <v>2</v>
      </c>
      <c r="B47" s="171" t="s">
        <v>1232</v>
      </c>
      <c r="C47" s="91" t="s">
        <v>1233</v>
      </c>
      <c r="D47" s="428"/>
      <c r="E47" s="89" t="s">
        <v>1234</v>
      </c>
      <c r="F47" s="176" t="s">
        <v>240</v>
      </c>
      <c r="G47" s="91"/>
      <c r="H47" s="91"/>
      <c r="I47" s="91">
        <v>200</v>
      </c>
      <c r="J47" s="91"/>
      <c r="K47" s="91"/>
      <c r="L47" s="91"/>
      <c r="M47" s="91"/>
      <c r="N47" s="754">
        <f>SUM(G47:M47)</f>
        <v>200</v>
      </c>
      <c r="O47" s="179"/>
    </row>
    <row r="48" spans="1:15" x14ac:dyDescent="0.2">
      <c r="A48" s="680"/>
      <c r="B48" s="669" t="s">
        <v>1060</v>
      </c>
      <c r="C48" s="422" t="s">
        <v>1061</v>
      </c>
      <c r="D48" s="422" t="s">
        <v>1178</v>
      </c>
      <c r="E48" s="423" t="s">
        <v>799</v>
      </c>
      <c r="F48" s="144">
        <v>-52</v>
      </c>
      <c r="G48" s="426">
        <v>162.5</v>
      </c>
      <c r="H48" s="438"/>
      <c r="I48" s="426"/>
      <c r="J48" s="426"/>
      <c r="K48" s="426"/>
      <c r="L48" s="426"/>
      <c r="M48" s="438"/>
      <c r="N48" s="758">
        <f>SUM(G48:M48)</f>
        <v>162.5</v>
      </c>
      <c r="O48" s="441"/>
    </row>
    <row r="49" spans="1:15" x14ac:dyDescent="0.2">
      <c r="A49" s="673"/>
      <c r="B49" s="171" t="s">
        <v>1235</v>
      </c>
      <c r="C49" s="91" t="s">
        <v>1236</v>
      </c>
      <c r="D49" s="428"/>
      <c r="E49" s="89" t="s">
        <v>24</v>
      </c>
      <c r="F49" s="176" t="s">
        <v>240</v>
      </c>
      <c r="G49" s="91"/>
      <c r="H49" s="91"/>
      <c r="I49" s="91">
        <v>0</v>
      </c>
      <c r="J49" s="91"/>
      <c r="K49" s="91"/>
      <c r="L49" s="91">
        <v>0</v>
      </c>
      <c r="M49" s="91"/>
      <c r="N49" s="333">
        <f>(SUM(H49,M49)+(LARGE((G23,I49:L49),1))+(LARGE((G49,I49:L49),2)))</f>
        <v>0</v>
      </c>
      <c r="O49" s="179"/>
    </row>
    <row r="50" spans="1:15" x14ac:dyDescent="0.2">
      <c r="A50" s="672"/>
      <c r="B50" s="171" t="s">
        <v>848</v>
      </c>
      <c r="C50" s="91" t="s">
        <v>1059</v>
      </c>
      <c r="D50" s="91" t="s">
        <v>1197</v>
      </c>
      <c r="E50" s="89" t="s">
        <v>791</v>
      </c>
      <c r="F50" s="176" t="s">
        <v>240</v>
      </c>
      <c r="G50" s="91">
        <v>0</v>
      </c>
      <c r="H50" s="91"/>
      <c r="I50" s="91"/>
      <c r="J50" s="91"/>
      <c r="K50" s="91">
        <v>0</v>
      </c>
      <c r="L50" s="91"/>
      <c r="M50" s="91"/>
      <c r="N50" s="333">
        <f>SUM(G50:M50)</f>
        <v>0</v>
      </c>
      <c r="O50" s="179"/>
    </row>
    <row r="51" spans="1:15" x14ac:dyDescent="0.2">
      <c r="A51" s="674"/>
      <c r="B51" s="671"/>
      <c r="C51" s="574"/>
      <c r="D51" s="574"/>
      <c r="E51" s="575"/>
      <c r="F51" s="146">
        <v>-52</v>
      </c>
      <c r="G51" s="146"/>
      <c r="H51" s="567"/>
      <c r="I51" s="146"/>
      <c r="J51" s="146"/>
      <c r="K51" s="146"/>
      <c r="L51" s="146"/>
      <c r="M51" s="567"/>
      <c r="N51" s="757"/>
      <c r="O51" s="572"/>
    </row>
    <row r="52" spans="1:15" x14ac:dyDescent="0.2">
      <c r="A52" s="680"/>
      <c r="B52" s="670" t="s">
        <v>756</v>
      </c>
      <c r="C52" s="424" t="s">
        <v>495</v>
      </c>
      <c r="D52" s="424" t="s">
        <v>1177</v>
      </c>
      <c r="E52" s="425" t="s">
        <v>164</v>
      </c>
      <c r="F52" s="437" t="s">
        <v>572</v>
      </c>
      <c r="G52" s="426">
        <f>200/2</f>
        <v>100</v>
      </c>
      <c r="H52" s="438">
        <f>250/2</f>
        <v>125</v>
      </c>
      <c r="I52" s="426"/>
      <c r="J52" s="426">
        <v>200</v>
      </c>
      <c r="K52" s="426"/>
      <c r="L52" s="426"/>
      <c r="M52" s="438"/>
      <c r="N52" s="601">
        <f>(SUM(H52,M52)+(LARGE((G26,I52:L52),1))+(LARGE((G52,I52:L52),2)))</f>
        <v>425</v>
      </c>
      <c r="O52" s="439"/>
    </row>
    <row r="53" spans="1:15" x14ac:dyDescent="0.2">
      <c r="A53" s="672"/>
      <c r="B53" s="171" t="s">
        <v>1339</v>
      </c>
      <c r="C53" s="91" t="s">
        <v>1340</v>
      </c>
      <c r="D53" s="428"/>
      <c r="E53" s="89" t="s">
        <v>751</v>
      </c>
      <c r="F53" s="176" t="s">
        <v>572</v>
      </c>
      <c r="G53" s="91"/>
      <c r="H53" s="91"/>
      <c r="I53" s="91"/>
      <c r="J53" s="91">
        <v>0</v>
      </c>
      <c r="K53" s="91"/>
      <c r="L53" s="91"/>
      <c r="M53" s="91"/>
      <c r="N53" s="333">
        <f>SUM(G53:M53)</f>
        <v>0</v>
      </c>
      <c r="O53" s="179"/>
    </row>
    <row r="54" spans="1:15" x14ac:dyDescent="0.2">
      <c r="A54" s="674"/>
      <c r="B54" s="629"/>
      <c r="C54" s="629"/>
      <c r="D54" s="630"/>
      <c r="E54" s="631"/>
      <c r="F54" s="629"/>
      <c r="G54" s="629"/>
      <c r="H54" s="632"/>
      <c r="I54" s="629"/>
      <c r="J54" s="629"/>
      <c r="K54" s="629"/>
      <c r="L54" s="629"/>
      <c r="M54" s="629"/>
      <c r="N54" s="757"/>
      <c r="O54" s="633"/>
    </row>
    <row r="55" spans="1:15" x14ac:dyDescent="0.2">
      <c r="A55" s="672">
        <v>1</v>
      </c>
      <c r="B55" s="670" t="s">
        <v>1332</v>
      </c>
      <c r="C55" s="424" t="s">
        <v>1333</v>
      </c>
      <c r="D55" s="424"/>
      <c r="E55" s="425" t="s">
        <v>268</v>
      </c>
      <c r="F55" s="437" t="s">
        <v>1442</v>
      </c>
      <c r="G55" s="426"/>
      <c r="H55" s="438"/>
      <c r="I55" s="426"/>
      <c r="J55" s="426">
        <f>200/2</f>
        <v>100</v>
      </c>
      <c r="K55" s="426"/>
      <c r="L55" s="91">
        <v>200</v>
      </c>
      <c r="M55" s="100"/>
      <c r="N55" s="333">
        <f>SUM(G55:M55)</f>
        <v>300</v>
      </c>
      <c r="O55" s="179"/>
    </row>
    <row r="56" spans="1:15" x14ac:dyDescent="0.2">
      <c r="A56" s="672"/>
      <c r="B56" s="171" t="s">
        <v>1443</v>
      </c>
      <c r="C56" s="91" t="s">
        <v>1418</v>
      </c>
      <c r="D56" s="428"/>
      <c r="E56" s="89" t="s">
        <v>1342</v>
      </c>
      <c r="F56" s="176" t="s">
        <v>1442</v>
      </c>
      <c r="G56" s="91"/>
      <c r="H56" s="91"/>
      <c r="I56" s="91"/>
      <c r="J56" s="91"/>
      <c r="K56" s="91"/>
      <c r="L56" s="91">
        <v>0</v>
      </c>
      <c r="M56" s="91"/>
      <c r="N56" s="333">
        <f>SUM(G56:M56)</f>
        <v>0</v>
      </c>
      <c r="O56" s="179"/>
    </row>
    <row r="57" spans="1:15" x14ac:dyDescent="0.2">
      <c r="A57" s="674"/>
      <c r="B57" s="629"/>
      <c r="C57" s="629"/>
      <c r="D57" s="630"/>
      <c r="E57" s="631"/>
      <c r="F57" s="629"/>
      <c r="G57" s="629"/>
      <c r="H57" s="632"/>
      <c r="I57" s="629"/>
      <c r="J57" s="629"/>
      <c r="K57" s="629"/>
      <c r="L57" s="629"/>
      <c r="M57" s="629"/>
      <c r="N57" s="756"/>
      <c r="O57" s="633"/>
    </row>
    <row r="58" spans="1:15" x14ac:dyDescent="0.2">
      <c r="A58" s="680"/>
      <c r="B58" s="670" t="s">
        <v>1332</v>
      </c>
      <c r="C58" s="424" t="s">
        <v>1333</v>
      </c>
      <c r="D58" s="424"/>
      <c r="E58" s="425" t="s">
        <v>268</v>
      </c>
      <c r="F58" s="437" t="s">
        <v>1334</v>
      </c>
      <c r="G58" s="426"/>
      <c r="H58" s="438"/>
      <c r="I58" s="426"/>
      <c r="J58" s="426">
        <v>200</v>
      </c>
      <c r="K58" s="426"/>
      <c r="L58" s="426"/>
      <c r="M58" s="438"/>
      <c r="N58" s="601">
        <f t="shared" ref="N58:N59" si="3">SUM(G58:M58)</f>
        <v>200</v>
      </c>
      <c r="O58" s="439"/>
    </row>
    <row r="59" spans="1:15" x14ac:dyDescent="0.2">
      <c r="A59" s="672"/>
      <c r="B59" s="171" t="s">
        <v>1270</v>
      </c>
      <c r="C59" s="91" t="s">
        <v>1335</v>
      </c>
      <c r="D59" s="428"/>
      <c r="E59" s="89" t="s">
        <v>251</v>
      </c>
      <c r="F59" s="176" t="s">
        <v>1334</v>
      </c>
      <c r="G59" s="91"/>
      <c r="H59" s="91"/>
      <c r="I59" s="91"/>
      <c r="J59" s="91"/>
      <c r="K59" s="91"/>
      <c r="L59" s="91"/>
      <c r="M59" s="91"/>
      <c r="N59" s="333">
        <f t="shared" si="3"/>
        <v>0</v>
      </c>
      <c r="O59" s="179"/>
    </row>
    <row r="60" spans="1:15" x14ac:dyDescent="0.2">
      <c r="D60" s="129"/>
    </row>
    <row r="61" spans="1:15" x14ac:dyDescent="0.2">
      <c r="D61" s="129"/>
    </row>
    <row r="62" spans="1:15" x14ac:dyDescent="0.2">
      <c r="D62" s="129"/>
    </row>
    <row r="63" spans="1:15" x14ac:dyDescent="0.2">
      <c r="D63" s="129"/>
    </row>
    <row r="64" spans="1:15" x14ac:dyDescent="0.2">
      <c r="D64" s="129"/>
    </row>
    <row r="65" spans="1:18" x14ac:dyDescent="0.2">
      <c r="B65" s="190"/>
      <c r="C65" s="190"/>
      <c r="D65" s="190"/>
      <c r="E65" s="194"/>
      <c r="F65" s="190"/>
      <c r="G65" s="190"/>
      <c r="H65" s="190"/>
      <c r="I65" s="190"/>
      <c r="J65" s="190"/>
      <c r="K65" s="190"/>
      <c r="L65" s="190"/>
      <c r="M65" s="190"/>
      <c r="N65" s="191"/>
      <c r="O65" s="192"/>
    </row>
    <row r="66" spans="1:18" s="262" customFormat="1" x14ac:dyDescent="0.2">
      <c r="A66" s="662"/>
      <c r="B66" s="190"/>
      <c r="C66" s="190"/>
      <c r="D66" s="190"/>
      <c r="E66" s="194"/>
      <c r="F66" s="190"/>
      <c r="G66" s="189"/>
      <c r="H66" s="190"/>
      <c r="I66" s="190"/>
      <c r="J66" s="190"/>
      <c r="K66" s="190"/>
      <c r="L66" s="190"/>
      <c r="M66" s="190"/>
      <c r="N66" s="191"/>
      <c r="O66" s="192"/>
      <c r="P66" s="110"/>
      <c r="Q66" s="110"/>
      <c r="R66" s="110"/>
    </row>
    <row r="67" spans="1:18" s="262" customFormat="1" x14ac:dyDescent="0.2">
      <c r="A67" s="662"/>
      <c r="B67" s="190"/>
      <c r="C67" s="190"/>
      <c r="D67" s="190"/>
      <c r="E67" s="194"/>
      <c r="F67" s="190"/>
      <c r="G67" s="189"/>
      <c r="H67" s="193"/>
      <c r="I67" s="190"/>
      <c r="J67" s="190"/>
      <c r="K67" s="190"/>
      <c r="L67" s="190"/>
      <c r="M67" s="190"/>
      <c r="N67" s="193"/>
      <c r="O67" s="194"/>
      <c r="P67" s="110"/>
      <c r="Q67" s="110"/>
      <c r="R67" s="110"/>
    </row>
    <row r="68" spans="1:18" s="262" customFormat="1" x14ac:dyDescent="0.2">
      <c r="A68" s="662"/>
      <c r="B68" s="195"/>
      <c r="C68" s="195"/>
      <c r="D68" s="195"/>
      <c r="E68" s="263"/>
      <c r="F68" s="190"/>
      <c r="G68" s="196"/>
      <c r="H68" s="195"/>
      <c r="I68" s="193"/>
      <c r="J68" s="193"/>
      <c r="K68" s="193"/>
      <c r="L68" s="193"/>
      <c r="M68" s="193"/>
      <c r="N68" s="193"/>
      <c r="O68" s="195"/>
      <c r="P68" s="110"/>
      <c r="Q68" s="110"/>
      <c r="R68" s="110"/>
    </row>
    <row r="69" spans="1:18" s="262" customFormat="1" x14ac:dyDescent="0.2">
      <c r="A69" s="662"/>
      <c r="B69" s="195"/>
      <c r="C69" s="195"/>
      <c r="D69" s="195"/>
      <c r="E69" s="263"/>
      <c r="F69" s="190"/>
      <c r="G69" s="195"/>
      <c r="H69" s="195"/>
      <c r="I69" s="193"/>
      <c r="J69" s="193"/>
      <c r="K69" s="193"/>
      <c r="L69" s="193"/>
      <c r="M69" s="193"/>
      <c r="N69" s="193"/>
      <c r="O69" s="195"/>
      <c r="P69" s="110"/>
      <c r="Q69" s="110"/>
      <c r="R69" s="110"/>
    </row>
    <row r="70" spans="1:18" s="262" customFormat="1" x14ac:dyDescent="0.2">
      <c r="A70" s="662"/>
      <c r="B70" s="110"/>
      <c r="C70" s="110"/>
      <c r="D70" s="129"/>
      <c r="F70" s="110"/>
      <c r="G70" s="110"/>
      <c r="H70" s="110"/>
      <c r="I70" s="110"/>
      <c r="J70" s="110"/>
      <c r="K70" s="110"/>
      <c r="L70" s="110"/>
      <c r="M70" s="110"/>
      <c r="N70" s="110"/>
      <c r="O70" s="279"/>
      <c r="P70" s="110"/>
      <c r="Q70" s="110"/>
      <c r="R70" s="110"/>
    </row>
    <row r="71" spans="1:18" s="262" customFormat="1" x14ac:dyDescent="0.2">
      <c r="A71" s="662"/>
      <c r="B71" s="110"/>
      <c r="C71" s="110"/>
      <c r="D71" s="129"/>
      <c r="F71" s="110"/>
      <c r="G71" s="110"/>
      <c r="H71" s="110"/>
      <c r="I71" s="110"/>
      <c r="J71" s="110"/>
      <c r="K71" s="110"/>
      <c r="L71" s="110"/>
      <c r="M71" s="110"/>
      <c r="N71" s="110"/>
      <c r="O71" s="279"/>
      <c r="P71" s="110"/>
      <c r="Q71" s="110"/>
      <c r="R71" s="110"/>
    </row>
    <row r="72" spans="1:18" s="262" customFormat="1" x14ac:dyDescent="0.2">
      <c r="A72" s="662"/>
      <c r="B72" s="110"/>
      <c r="C72" s="110"/>
      <c r="D72" s="129"/>
      <c r="F72" s="110"/>
      <c r="G72" s="110"/>
      <c r="H72" s="110"/>
      <c r="I72" s="110"/>
      <c r="J72" s="110"/>
      <c r="K72" s="110"/>
      <c r="L72" s="110"/>
      <c r="M72" s="110"/>
      <c r="N72" s="110"/>
      <c r="O72" s="279"/>
      <c r="P72" s="110"/>
      <c r="Q72" s="110"/>
      <c r="R72" s="110"/>
    </row>
    <row r="73" spans="1:18" s="262" customFormat="1" x14ac:dyDescent="0.2">
      <c r="A73" s="662"/>
      <c r="B73" s="110"/>
      <c r="C73" s="110"/>
      <c r="D73" s="129"/>
      <c r="F73" s="110"/>
      <c r="G73" s="110"/>
      <c r="H73" s="110"/>
      <c r="I73" s="110"/>
      <c r="J73" s="110"/>
      <c r="K73" s="110"/>
      <c r="L73" s="110"/>
      <c r="M73" s="110"/>
      <c r="N73" s="110"/>
      <c r="O73" s="279"/>
      <c r="P73" s="110"/>
      <c r="Q73" s="110"/>
      <c r="R73" s="110"/>
    </row>
    <row r="74" spans="1:18" s="262" customFormat="1" x14ac:dyDescent="0.2">
      <c r="A74" s="662"/>
      <c r="B74" s="110"/>
      <c r="C74" s="110"/>
      <c r="D74" s="129"/>
      <c r="F74" s="110"/>
      <c r="G74" s="110"/>
      <c r="H74" s="110"/>
      <c r="I74" s="110"/>
      <c r="J74" s="110"/>
      <c r="K74" s="110"/>
      <c r="L74" s="110"/>
      <c r="M74" s="110"/>
      <c r="N74" s="110"/>
      <c r="O74" s="279"/>
      <c r="P74" s="110"/>
      <c r="Q74" s="110"/>
      <c r="R74" s="110"/>
    </row>
    <row r="75" spans="1:18" s="262" customFormat="1" x14ac:dyDescent="0.2">
      <c r="A75" s="662"/>
      <c r="B75" s="110"/>
      <c r="C75" s="110"/>
      <c r="D75" s="129"/>
      <c r="F75" s="110"/>
      <c r="G75" s="110"/>
      <c r="H75" s="110"/>
      <c r="I75" s="110"/>
      <c r="J75" s="110"/>
      <c r="K75" s="110"/>
      <c r="L75" s="110"/>
      <c r="M75" s="110"/>
      <c r="N75" s="110"/>
      <c r="O75" s="279"/>
      <c r="P75" s="110"/>
      <c r="Q75" s="110"/>
      <c r="R75" s="110"/>
    </row>
    <row r="76" spans="1:18" s="262" customFormat="1" x14ac:dyDescent="0.2">
      <c r="A76" s="662"/>
      <c r="B76" s="110"/>
      <c r="C76" s="110"/>
      <c r="D76" s="129"/>
      <c r="F76" s="110"/>
      <c r="G76" s="110"/>
      <c r="H76" s="110"/>
      <c r="I76" s="110"/>
      <c r="J76" s="110"/>
      <c r="K76" s="110"/>
      <c r="L76" s="110"/>
      <c r="M76" s="110"/>
      <c r="N76" s="110"/>
      <c r="O76" s="279"/>
      <c r="P76" s="110"/>
      <c r="Q76" s="110"/>
      <c r="R76" s="110"/>
    </row>
    <row r="77" spans="1:18" s="262" customFormat="1" x14ac:dyDescent="0.2">
      <c r="A77" s="662"/>
      <c r="B77" s="110"/>
      <c r="C77" s="110"/>
      <c r="D77" s="129"/>
      <c r="F77" s="110"/>
      <c r="G77" s="110"/>
      <c r="H77" s="110"/>
      <c r="I77" s="110"/>
      <c r="J77" s="110"/>
      <c r="K77" s="110"/>
      <c r="L77" s="110"/>
      <c r="M77" s="110"/>
      <c r="N77" s="110"/>
      <c r="O77" s="279"/>
      <c r="P77" s="110"/>
      <c r="Q77" s="110"/>
      <c r="R77" s="110"/>
    </row>
    <row r="78" spans="1:18" s="262" customFormat="1" x14ac:dyDescent="0.2">
      <c r="A78" s="662"/>
      <c r="B78" s="110"/>
      <c r="C78" s="110"/>
      <c r="D78" s="129"/>
      <c r="F78" s="110"/>
      <c r="G78" s="110"/>
      <c r="H78" s="110"/>
      <c r="I78" s="110"/>
      <c r="J78" s="110"/>
      <c r="K78" s="110"/>
      <c r="L78" s="110"/>
      <c r="M78" s="110"/>
      <c r="N78" s="110"/>
      <c r="O78" s="279"/>
      <c r="P78" s="110"/>
      <c r="Q78" s="110"/>
      <c r="R78" s="110"/>
    </row>
    <row r="79" spans="1:18" s="262" customFormat="1" x14ac:dyDescent="0.2">
      <c r="A79" s="662"/>
      <c r="B79" s="110"/>
      <c r="C79" s="110"/>
      <c r="D79" s="129"/>
      <c r="F79" s="110"/>
      <c r="G79" s="110"/>
      <c r="H79" s="110"/>
      <c r="I79" s="110"/>
      <c r="J79" s="110"/>
      <c r="K79" s="110"/>
      <c r="L79" s="110"/>
      <c r="M79" s="110"/>
      <c r="N79" s="110"/>
      <c r="O79" s="279"/>
      <c r="P79" s="110"/>
      <c r="Q79" s="110"/>
      <c r="R79" s="110"/>
    </row>
    <row r="80" spans="1:18" s="262" customFormat="1" x14ac:dyDescent="0.2">
      <c r="A80" s="662"/>
      <c r="B80" s="110"/>
      <c r="C80" s="110"/>
      <c r="D80" s="129"/>
      <c r="F80" s="110"/>
      <c r="G80" s="110"/>
      <c r="H80" s="110"/>
      <c r="I80" s="110"/>
      <c r="J80" s="110"/>
      <c r="K80" s="110"/>
      <c r="L80" s="110"/>
      <c r="M80" s="110"/>
      <c r="N80" s="110"/>
      <c r="O80" s="279"/>
      <c r="P80" s="110"/>
      <c r="Q80" s="110"/>
      <c r="R80" s="110"/>
    </row>
    <row r="81" spans="1:18" s="262" customFormat="1" x14ac:dyDescent="0.2">
      <c r="A81" s="662"/>
      <c r="B81" s="110"/>
      <c r="C81" s="110"/>
      <c r="D81" s="129"/>
      <c r="F81" s="110"/>
      <c r="G81" s="110"/>
      <c r="H81" s="110"/>
      <c r="I81" s="110"/>
      <c r="J81" s="110"/>
      <c r="K81" s="110"/>
      <c r="L81" s="110"/>
      <c r="M81" s="110"/>
      <c r="N81" s="110"/>
      <c r="O81" s="279"/>
      <c r="P81" s="110"/>
      <c r="Q81" s="110"/>
      <c r="R81" s="110"/>
    </row>
    <row r="82" spans="1:18" s="262" customFormat="1" x14ac:dyDescent="0.2">
      <c r="A82" s="662"/>
      <c r="B82" s="110"/>
      <c r="C82" s="110"/>
      <c r="D82" s="129"/>
      <c r="F82" s="110"/>
      <c r="G82" s="110"/>
      <c r="H82" s="110"/>
      <c r="I82" s="110"/>
      <c r="J82" s="110"/>
      <c r="K82" s="110"/>
      <c r="L82" s="110"/>
      <c r="M82" s="110"/>
      <c r="N82" s="110"/>
      <c r="O82" s="279"/>
      <c r="P82" s="110"/>
      <c r="Q82" s="110"/>
      <c r="R82" s="110"/>
    </row>
    <row r="83" spans="1:18" s="262" customFormat="1" x14ac:dyDescent="0.2">
      <c r="A83" s="662"/>
      <c r="B83" s="110"/>
      <c r="C83" s="110"/>
      <c r="D83" s="129"/>
      <c r="F83" s="110"/>
      <c r="G83" s="110"/>
      <c r="H83" s="110"/>
      <c r="I83" s="110"/>
      <c r="J83" s="110"/>
      <c r="K83" s="110"/>
      <c r="L83" s="110"/>
      <c r="M83" s="110"/>
      <c r="N83" s="110"/>
      <c r="O83" s="279"/>
      <c r="P83" s="110"/>
      <c r="Q83" s="110"/>
      <c r="R83" s="110"/>
    </row>
    <row r="84" spans="1:18" s="262" customFormat="1" x14ac:dyDescent="0.2">
      <c r="A84" s="662"/>
      <c r="B84" s="110"/>
      <c r="C84" s="110"/>
      <c r="D84" s="129"/>
      <c r="F84" s="110"/>
      <c r="G84" s="110"/>
      <c r="H84" s="110"/>
      <c r="I84" s="110"/>
      <c r="J84" s="110"/>
      <c r="K84" s="110"/>
      <c r="L84" s="110"/>
      <c r="M84" s="110"/>
      <c r="N84" s="110"/>
      <c r="O84" s="279"/>
      <c r="P84" s="110"/>
      <c r="Q84" s="110"/>
      <c r="R84" s="110"/>
    </row>
    <row r="85" spans="1:18" s="262" customFormat="1" x14ac:dyDescent="0.2">
      <c r="A85" s="662"/>
      <c r="B85" s="110"/>
      <c r="C85" s="110"/>
      <c r="D85" s="129"/>
      <c r="F85" s="110"/>
      <c r="G85" s="110"/>
      <c r="H85" s="110"/>
      <c r="I85" s="110"/>
      <c r="J85" s="110"/>
      <c r="K85" s="110"/>
      <c r="L85" s="110"/>
      <c r="M85" s="110"/>
      <c r="N85" s="110"/>
      <c r="O85" s="279"/>
      <c r="P85" s="110"/>
      <c r="Q85" s="110"/>
      <c r="R85" s="110"/>
    </row>
    <row r="86" spans="1:18" s="262" customFormat="1" x14ac:dyDescent="0.2">
      <c r="A86" s="662"/>
      <c r="B86" s="110"/>
      <c r="C86" s="110"/>
      <c r="D86" s="129"/>
      <c r="F86" s="110"/>
      <c r="G86" s="110"/>
      <c r="H86" s="110"/>
      <c r="I86" s="110"/>
      <c r="J86" s="110"/>
      <c r="K86" s="110"/>
      <c r="L86" s="110"/>
      <c r="M86" s="110"/>
      <c r="N86" s="110"/>
      <c r="O86" s="279"/>
      <c r="P86" s="110"/>
      <c r="Q86" s="110"/>
      <c r="R86" s="110"/>
    </row>
    <row r="87" spans="1:18" s="262" customFormat="1" x14ac:dyDescent="0.2">
      <c r="A87" s="662"/>
      <c r="B87" s="110"/>
      <c r="C87" s="110"/>
      <c r="D87" s="129"/>
      <c r="F87" s="110"/>
      <c r="G87" s="110"/>
      <c r="H87" s="110"/>
      <c r="I87" s="110"/>
      <c r="J87" s="110"/>
      <c r="K87" s="110"/>
      <c r="L87" s="110"/>
      <c r="M87" s="110"/>
      <c r="N87" s="110"/>
      <c r="O87" s="279"/>
      <c r="P87" s="110"/>
      <c r="Q87" s="110"/>
      <c r="R87" s="110"/>
    </row>
    <row r="88" spans="1:18" s="262" customFormat="1" x14ac:dyDescent="0.2">
      <c r="A88" s="662"/>
      <c r="B88" s="110"/>
      <c r="C88" s="110"/>
      <c r="D88" s="129"/>
      <c r="F88" s="110"/>
      <c r="G88" s="110"/>
      <c r="H88" s="110"/>
      <c r="I88" s="110"/>
      <c r="J88" s="110"/>
      <c r="K88" s="110"/>
      <c r="L88" s="110"/>
      <c r="M88" s="110"/>
      <c r="N88" s="110"/>
      <c r="O88" s="279"/>
      <c r="P88" s="110"/>
      <c r="Q88" s="110"/>
      <c r="R88" s="110"/>
    </row>
    <row r="89" spans="1:18" s="262" customFormat="1" x14ac:dyDescent="0.2">
      <c r="A89" s="662"/>
      <c r="B89" s="110"/>
      <c r="C89" s="110"/>
      <c r="D89" s="129"/>
      <c r="F89" s="110"/>
      <c r="G89" s="110"/>
      <c r="H89" s="110"/>
      <c r="I89" s="110"/>
      <c r="J89" s="110"/>
      <c r="K89" s="110"/>
      <c r="L89" s="110"/>
      <c r="M89" s="110"/>
      <c r="N89" s="110"/>
      <c r="O89" s="279"/>
      <c r="P89" s="110"/>
      <c r="Q89" s="110"/>
      <c r="R89" s="110"/>
    </row>
    <row r="90" spans="1:18" s="262" customFormat="1" x14ac:dyDescent="0.2">
      <c r="A90" s="662"/>
      <c r="B90" s="110"/>
      <c r="C90" s="110"/>
      <c r="D90" s="129"/>
      <c r="F90" s="110"/>
      <c r="G90" s="110"/>
      <c r="H90" s="110"/>
      <c r="I90" s="110"/>
      <c r="J90" s="110"/>
      <c r="K90" s="110"/>
      <c r="L90" s="110"/>
      <c r="M90" s="110"/>
      <c r="N90" s="110"/>
      <c r="O90" s="279"/>
      <c r="P90" s="110"/>
      <c r="Q90" s="110"/>
      <c r="R90" s="110"/>
    </row>
    <row r="91" spans="1:18" s="262" customFormat="1" x14ac:dyDescent="0.2">
      <c r="A91" s="662"/>
      <c r="B91" s="110"/>
      <c r="C91" s="110"/>
      <c r="D91" s="129"/>
      <c r="F91" s="110"/>
      <c r="G91" s="110"/>
      <c r="H91" s="110"/>
      <c r="I91" s="110"/>
      <c r="J91" s="110"/>
      <c r="K91" s="110"/>
      <c r="L91" s="110"/>
      <c r="M91" s="110"/>
      <c r="N91" s="110"/>
      <c r="O91" s="279"/>
      <c r="P91" s="110"/>
      <c r="Q91" s="110"/>
      <c r="R91" s="110"/>
    </row>
    <row r="92" spans="1:18" x14ac:dyDescent="0.2">
      <c r="D92" s="129"/>
    </row>
    <row r="93" spans="1:18" x14ac:dyDescent="0.2">
      <c r="D93" s="129"/>
    </row>
    <row r="94" spans="1:18" x14ac:dyDescent="0.2">
      <c r="D94" s="129"/>
    </row>
    <row r="95" spans="1:18" x14ac:dyDescent="0.2">
      <c r="D95" s="129"/>
    </row>
    <row r="96" spans="1:18" x14ac:dyDescent="0.2">
      <c r="D96" s="129"/>
    </row>
    <row r="97" spans="4:4" x14ac:dyDescent="0.2">
      <c r="D97" s="129"/>
    </row>
    <row r="98" spans="4:4" x14ac:dyDescent="0.2">
      <c r="D98" s="129"/>
    </row>
    <row r="99" spans="4:4" x14ac:dyDescent="0.2">
      <c r="D99" s="129"/>
    </row>
  </sheetData>
  <sortState ref="B28:O36">
    <sortCondition descending="1" ref="N28:N36"/>
    <sortCondition ref="B28:B36"/>
  </sortState>
  <mergeCells count="2">
    <mergeCell ref="C6:E6"/>
    <mergeCell ref="A1:O2"/>
  </mergeCells>
  <pageMargins left="0.39370078740157483" right="0.39370078740157483" top="0.39370078740157483" bottom="0.39370078740157483" header="0.51181102362204722" footer="0.51181102362204722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T217"/>
  <sheetViews>
    <sheetView topLeftCell="A5" zoomScale="110" zoomScaleNormal="110" workbookViewId="0">
      <pane xSplit="2" ySplit="15" topLeftCell="C130" activePane="bottomRight" state="frozen"/>
      <selection activeCell="A5" sqref="A5"/>
      <selection pane="topRight" activeCell="C5" sqref="C5"/>
      <selection pane="bottomLeft" activeCell="A20" sqref="A20"/>
      <selection pane="bottomRight" activeCell="K138" sqref="K138"/>
    </sheetView>
  </sheetViews>
  <sheetFormatPr baseColWidth="10" defaultRowHeight="12.75" x14ac:dyDescent="0.2"/>
  <cols>
    <col min="1" max="1" width="22.7109375" customWidth="1"/>
    <col min="2" max="2" width="23" customWidth="1"/>
    <col min="4" max="4" width="22.7109375" customWidth="1"/>
    <col min="8" max="8" width="11.42578125" style="3"/>
    <col min="15" max="15" width="23.28515625" style="3" customWidth="1"/>
    <col min="16" max="16" width="11.42578125" style="213" customWidth="1"/>
  </cols>
  <sheetData>
    <row r="1" spans="1:16" ht="12.75" customHeight="1" x14ac:dyDescent="0.2">
      <c r="A1" s="845" t="s">
        <v>315</v>
      </c>
      <c r="B1" s="846"/>
      <c r="C1" s="846"/>
      <c r="D1" s="846"/>
      <c r="E1" s="846"/>
      <c r="F1" s="846"/>
      <c r="G1" s="846"/>
      <c r="H1" s="846"/>
      <c r="I1" s="846"/>
      <c r="J1" s="846"/>
      <c r="K1" s="846"/>
      <c r="L1" s="846"/>
      <c r="M1" s="846"/>
      <c r="N1" s="846"/>
      <c r="O1" s="846"/>
      <c r="P1" s="847"/>
    </row>
    <row r="2" spans="1:16" ht="13.5" customHeight="1" thickBot="1" x14ac:dyDescent="0.25">
      <c r="A2" s="846"/>
      <c r="B2" s="846"/>
      <c r="C2" s="846"/>
      <c r="D2" s="846"/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7"/>
    </row>
    <row r="3" spans="1:16" ht="12.75" customHeight="1" x14ac:dyDescent="0.2">
      <c r="A3" s="11"/>
      <c r="B3" s="11"/>
      <c r="C3" s="11"/>
      <c r="D3" s="11"/>
      <c r="E3" s="835" t="s">
        <v>1053</v>
      </c>
      <c r="F3" s="836"/>
      <c r="G3" s="836"/>
      <c r="H3" s="836"/>
      <c r="I3" s="836"/>
      <c r="J3" s="836"/>
      <c r="K3" s="836"/>
      <c r="L3" s="836"/>
      <c r="M3" s="836"/>
      <c r="N3" s="837"/>
      <c r="O3" s="546"/>
      <c r="P3"/>
    </row>
    <row r="4" spans="1:16" ht="13.5" thickBot="1" x14ac:dyDescent="0.25">
      <c r="A4" s="381"/>
      <c r="B4" s="785" t="s">
        <v>772</v>
      </c>
      <c r="C4" s="785"/>
      <c r="D4" s="18"/>
      <c r="E4" s="838"/>
      <c r="F4" s="839"/>
      <c r="G4" s="839"/>
      <c r="H4" s="839"/>
      <c r="I4" s="839"/>
      <c r="J4" s="839"/>
      <c r="K4" s="839"/>
      <c r="L4" s="839"/>
      <c r="M4" s="839"/>
      <c r="N4" s="840"/>
      <c r="O4" s="546"/>
      <c r="P4"/>
    </row>
    <row r="5" spans="1:16" ht="12.75" customHeight="1" x14ac:dyDescent="0.2">
      <c r="A5" s="353"/>
      <c r="B5" s="354" t="s">
        <v>0</v>
      </c>
      <c r="C5" s="354"/>
      <c r="D5" s="241"/>
      <c r="E5" s="826" t="s">
        <v>1052</v>
      </c>
      <c r="F5" s="827"/>
      <c r="G5" s="827"/>
      <c r="H5" s="827"/>
      <c r="I5" s="827"/>
      <c r="J5" s="827"/>
      <c r="K5" s="827"/>
      <c r="L5" s="827"/>
      <c r="M5" s="827"/>
      <c r="N5" s="828"/>
      <c r="O5" s="547"/>
      <c r="P5"/>
    </row>
    <row r="6" spans="1:16" x14ac:dyDescent="0.2">
      <c r="A6" s="355"/>
      <c r="B6" s="337" t="s">
        <v>176</v>
      </c>
      <c r="C6" s="356"/>
      <c r="D6" s="242"/>
      <c r="E6" s="829"/>
      <c r="F6" s="830"/>
      <c r="G6" s="830"/>
      <c r="H6" s="830"/>
      <c r="I6" s="830"/>
      <c r="J6" s="830"/>
      <c r="K6" s="830"/>
      <c r="L6" s="830"/>
      <c r="M6" s="830"/>
      <c r="N6" s="831"/>
      <c r="O6" s="547"/>
      <c r="P6"/>
    </row>
    <row r="7" spans="1:16" x14ac:dyDescent="0.2">
      <c r="A7" s="357"/>
      <c r="B7" s="848" t="s">
        <v>551</v>
      </c>
      <c r="C7" s="849"/>
      <c r="D7" s="246"/>
      <c r="E7" s="829"/>
      <c r="F7" s="830"/>
      <c r="G7" s="830"/>
      <c r="H7" s="830"/>
      <c r="I7" s="830"/>
      <c r="J7" s="830"/>
      <c r="K7" s="830"/>
      <c r="L7" s="830"/>
      <c r="M7" s="830"/>
      <c r="N7" s="831"/>
      <c r="O7" s="547"/>
      <c r="P7"/>
    </row>
    <row r="8" spans="1:16" x14ac:dyDescent="0.2">
      <c r="A8" s="240" t="s">
        <v>288</v>
      </c>
      <c r="B8" s="339" t="s">
        <v>92</v>
      </c>
      <c r="C8" s="358"/>
      <c r="D8" s="245"/>
      <c r="E8" s="829"/>
      <c r="F8" s="830"/>
      <c r="G8" s="830"/>
      <c r="H8" s="830"/>
      <c r="I8" s="830"/>
      <c r="J8" s="830"/>
      <c r="K8" s="830"/>
      <c r="L8" s="830"/>
      <c r="M8" s="830"/>
      <c r="N8" s="831"/>
      <c r="O8" s="547"/>
      <c r="P8"/>
    </row>
    <row r="9" spans="1:16" x14ac:dyDescent="0.2">
      <c r="A9" s="356"/>
      <c r="B9" s="356"/>
      <c r="C9" s="356"/>
      <c r="D9" s="35"/>
      <c r="E9" s="829"/>
      <c r="F9" s="830"/>
      <c r="G9" s="830"/>
      <c r="H9" s="830"/>
      <c r="I9" s="830"/>
      <c r="J9" s="830"/>
      <c r="K9" s="830"/>
      <c r="L9" s="830"/>
      <c r="M9" s="830"/>
      <c r="N9" s="831"/>
      <c r="O9" s="547"/>
      <c r="P9"/>
    </row>
    <row r="10" spans="1:16" x14ac:dyDescent="0.2">
      <c r="A10" s="359" t="s">
        <v>708</v>
      </c>
      <c r="B10" s="363">
        <v>42811</v>
      </c>
      <c r="C10" s="356"/>
      <c r="D10" s="35"/>
      <c r="E10" s="829"/>
      <c r="F10" s="830"/>
      <c r="G10" s="830"/>
      <c r="H10" s="830"/>
      <c r="I10" s="830"/>
      <c r="J10" s="830"/>
      <c r="K10" s="830"/>
      <c r="L10" s="830"/>
      <c r="M10" s="830"/>
      <c r="N10" s="831"/>
      <c r="O10" s="547"/>
      <c r="P10"/>
    </row>
    <row r="11" spans="1:16" x14ac:dyDescent="0.2">
      <c r="A11" s="36"/>
      <c r="B11" s="36"/>
      <c r="C11" s="36"/>
      <c r="D11" s="35"/>
      <c r="E11" s="829"/>
      <c r="F11" s="830"/>
      <c r="G11" s="830"/>
      <c r="H11" s="830"/>
      <c r="I11" s="830"/>
      <c r="J11" s="830"/>
      <c r="K11" s="830"/>
      <c r="L11" s="830"/>
      <c r="M11" s="830"/>
      <c r="N11" s="831"/>
      <c r="O11" s="547"/>
      <c r="P11"/>
    </row>
    <row r="12" spans="1:16" x14ac:dyDescent="0.2">
      <c r="A12" s="36"/>
      <c r="B12" s="36"/>
      <c r="C12" s="36"/>
      <c r="D12" s="35"/>
      <c r="E12" s="829"/>
      <c r="F12" s="830"/>
      <c r="G12" s="830"/>
      <c r="H12" s="830"/>
      <c r="I12" s="830"/>
      <c r="J12" s="830"/>
      <c r="K12" s="830"/>
      <c r="L12" s="830"/>
      <c r="M12" s="830"/>
      <c r="N12" s="831"/>
      <c r="O12" s="547"/>
      <c r="P12"/>
    </row>
    <row r="13" spans="1:16" x14ac:dyDescent="0.2">
      <c r="A13" s="36"/>
      <c r="B13" s="36"/>
      <c r="C13" s="36"/>
      <c r="D13" s="35"/>
      <c r="E13" s="829"/>
      <c r="F13" s="830"/>
      <c r="G13" s="830"/>
      <c r="H13" s="830"/>
      <c r="I13" s="830"/>
      <c r="J13" s="830"/>
      <c r="K13" s="830"/>
      <c r="L13" s="830"/>
      <c r="M13" s="830"/>
      <c r="N13" s="831"/>
      <c r="O13" s="547"/>
      <c r="P13"/>
    </row>
    <row r="14" spans="1:16" ht="13.5" thickBot="1" x14ac:dyDescent="0.25">
      <c r="A14" s="36"/>
      <c r="B14" s="36"/>
      <c r="C14" s="36"/>
      <c r="D14" s="35"/>
      <c r="E14" s="832"/>
      <c r="F14" s="833"/>
      <c r="G14" s="833"/>
      <c r="H14" s="833"/>
      <c r="I14" s="833"/>
      <c r="J14" s="833"/>
      <c r="K14" s="833"/>
      <c r="L14" s="833"/>
      <c r="M14" s="833"/>
      <c r="N14" s="834"/>
      <c r="O14" s="547"/>
      <c r="P14"/>
    </row>
    <row r="15" spans="1:16" ht="12.75" customHeight="1" x14ac:dyDescent="0.2">
      <c r="A15" s="36"/>
      <c r="B15" s="36"/>
      <c r="C15" s="36"/>
      <c r="D15" s="35"/>
      <c r="E15" s="818" t="s">
        <v>473</v>
      </c>
      <c r="F15" s="819"/>
      <c r="G15" s="819"/>
      <c r="H15" s="819"/>
      <c r="I15" s="819"/>
      <c r="J15" s="819"/>
      <c r="K15" s="819"/>
      <c r="L15" s="819"/>
      <c r="M15" s="819"/>
      <c r="N15" s="820"/>
      <c r="O15" s="548"/>
      <c r="P15"/>
    </row>
    <row r="16" spans="1:16" ht="13.5" customHeight="1" thickBot="1" x14ac:dyDescent="0.25">
      <c r="A16" s="36"/>
      <c r="B16" s="36"/>
      <c r="C16" s="36"/>
      <c r="D16" s="35"/>
      <c r="E16" s="821" t="s">
        <v>474</v>
      </c>
      <c r="F16" s="822"/>
      <c r="G16" s="822"/>
      <c r="H16" s="822"/>
      <c r="I16" s="822"/>
      <c r="J16" s="822"/>
      <c r="K16" s="822"/>
      <c r="L16" s="822"/>
      <c r="M16" s="822"/>
      <c r="N16" s="823"/>
      <c r="O16" s="549"/>
      <c r="P16"/>
    </row>
    <row r="17" spans="1:17" ht="13.5" thickBot="1" x14ac:dyDescent="0.25">
      <c r="A17" s="36"/>
      <c r="B17" s="36"/>
      <c r="C17" s="36"/>
      <c r="D17" s="32"/>
      <c r="E17" s="39"/>
      <c r="F17" s="39"/>
      <c r="G17" s="40"/>
      <c r="H17" s="40"/>
      <c r="I17" s="40"/>
      <c r="J17" s="40"/>
      <c r="K17" s="35"/>
      <c r="L17" s="19"/>
      <c r="M17" s="19"/>
      <c r="N17" s="468"/>
      <c r="O17" s="41"/>
      <c r="P17" s="212"/>
    </row>
    <row r="18" spans="1:17" ht="13.5" thickBot="1" x14ac:dyDescent="0.25">
      <c r="A18" s="229" t="s">
        <v>4</v>
      </c>
      <c r="B18" s="230" t="s">
        <v>5</v>
      </c>
      <c r="C18" s="230" t="s">
        <v>140</v>
      </c>
      <c r="D18" s="326" t="s">
        <v>6</v>
      </c>
      <c r="E18" s="323" t="s">
        <v>552</v>
      </c>
      <c r="F18" s="539" t="s">
        <v>1014</v>
      </c>
      <c r="G18" s="230" t="s">
        <v>111</v>
      </c>
      <c r="H18" s="395" t="s">
        <v>811</v>
      </c>
      <c r="I18" s="389" t="s">
        <v>813</v>
      </c>
      <c r="J18" s="389" t="s">
        <v>814</v>
      </c>
      <c r="K18" s="389" t="s">
        <v>815</v>
      </c>
      <c r="L18" s="247" t="s">
        <v>113</v>
      </c>
      <c r="M18" s="230" t="s">
        <v>472</v>
      </c>
      <c r="N18" s="843" t="s">
        <v>166</v>
      </c>
      <c r="O18" s="844"/>
      <c r="P18"/>
    </row>
    <row r="19" spans="1:17" x14ac:dyDescent="0.2">
      <c r="A19" s="612" t="s">
        <v>475</v>
      </c>
      <c r="B19" s="613"/>
      <c r="C19" s="613" t="s">
        <v>141</v>
      </c>
      <c r="D19" s="614" t="s">
        <v>109</v>
      </c>
      <c r="E19" s="615" t="s">
        <v>194</v>
      </c>
      <c r="F19" s="616">
        <v>1</v>
      </c>
      <c r="G19" s="613">
        <v>2</v>
      </c>
      <c r="H19" s="617">
        <v>3</v>
      </c>
      <c r="I19" s="617">
        <v>4</v>
      </c>
      <c r="J19" s="617">
        <v>5</v>
      </c>
      <c r="K19" s="617">
        <v>6</v>
      </c>
      <c r="L19" s="613">
        <v>7</v>
      </c>
      <c r="M19" s="613" t="s">
        <v>471</v>
      </c>
      <c r="N19" s="618"/>
      <c r="O19" s="614"/>
      <c r="P19"/>
    </row>
    <row r="20" spans="1:17" s="173" customFormat="1" x14ac:dyDescent="0.2">
      <c r="A20" s="91" t="s">
        <v>997</v>
      </c>
      <c r="B20" s="91" t="s">
        <v>26</v>
      </c>
      <c r="C20" s="91" t="s">
        <v>446</v>
      </c>
      <c r="D20" s="89" t="s">
        <v>68</v>
      </c>
      <c r="E20" s="91"/>
      <c r="F20" s="91"/>
      <c r="G20" s="91"/>
      <c r="H20" s="106">
        <v>-100</v>
      </c>
      <c r="I20" s="106"/>
      <c r="J20" s="106"/>
      <c r="K20" s="106"/>
      <c r="L20" s="91"/>
      <c r="M20" s="91"/>
      <c r="N20" s="91"/>
      <c r="O20" s="91"/>
    </row>
    <row r="21" spans="1:17" x14ac:dyDescent="0.2">
      <c r="A21" s="269" t="s">
        <v>318</v>
      </c>
      <c r="B21" s="270" t="s">
        <v>54</v>
      </c>
      <c r="C21" s="277" t="s">
        <v>455</v>
      </c>
      <c r="D21" s="271"/>
      <c r="E21" s="324"/>
      <c r="F21" s="324"/>
      <c r="G21" s="327"/>
      <c r="H21" s="622"/>
      <c r="I21" s="327"/>
      <c r="J21" s="327"/>
      <c r="K21" s="270"/>
      <c r="L21" s="322"/>
      <c r="M21" s="301"/>
      <c r="N21" s="534" t="s">
        <v>288</v>
      </c>
      <c r="O21" s="619" t="s">
        <v>974</v>
      </c>
      <c r="P21" s="214"/>
      <c r="Q21" s="214"/>
    </row>
    <row r="22" spans="1:17" x14ac:dyDescent="0.2">
      <c r="A22" s="269" t="s">
        <v>1322</v>
      </c>
      <c r="B22" s="270" t="s">
        <v>1323</v>
      </c>
      <c r="C22" s="277" t="s">
        <v>510</v>
      </c>
      <c r="D22" s="271" t="s">
        <v>17</v>
      </c>
      <c r="E22" s="324"/>
      <c r="F22" s="324"/>
      <c r="G22" s="327"/>
      <c r="H22" s="621">
        <v>-73</v>
      </c>
      <c r="I22" s="327">
        <v>-73</v>
      </c>
      <c r="J22" s="327"/>
      <c r="K22" s="270"/>
      <c r="L22" s="322"/>
      <c r="M22" s="301"/>
      <c r="N22" s="534"/>
      <c r="O22" s="619"/>
      <c r="P22" s="214"/>
      <c r="Q22" s="214"/>
    </row>
    <row r="23" spans="1:17" x14ac:dyDescent="0.2">
      <c r="A23" s="269" t="s">
        <v>376</v>
      </c>
      <c r="B23" s="270" t="s">
        <v>31</v>
      </c>
      <c r="C23" s="277" t="s">
        <v>411</v>
      </c>
      <c r="D23" s="271" t="s">
        <v>17</v>
      </c>
      <c r="E23" s="324"/>
      <c r="F23" s="324"/>
      <c r="G23" s="327"/>
      <c r="H23" s="621">
        <v>-81</v>
      </c>
      <c r="I23" s="327">
        <v>-81</v>
      </c>
      <c r="J23" s="327"/>
      <c r="K23" s="270"/>
      <c r="L23" s="322"/>
      <c r="M23" s="301"/>
      <c r="N23" s="534"/>
      <c r="O23" s="619"/>
      <c r="P23" s="214"/>
      <c r="Q23" s="214"/>
    </row>
    <row r="24" spans="1:17" x14ac:dyDescent="0.2">
      <c r="A24" s="269" t="s">
        <v>627</v>
      </c>
      <c r="B24" s="270" t="s">
        <v>626</v>
      </c>
      <c r="C24" s="277" t="s">
        <v>545</v>
      </c>
      <c r="D24" s="271" t="s">
        <v>314</v>
      </c>
      <c r="E24" s="324"/>
      <c r="F24" s="324"/>
      <c r="G24" s="270"/>
      <c r="H24" s="270">
        <v>-60</v>
      </c>
      <c r="I24" s="270"/>
      <c r="J24" s="270"/>
      <c r="K24" s="270"/>
      <c r="L24" s="322"/>
      <c r="M24" s="301"/>
      <c r="N24" s="534"/>
      <c r="O24" s="551"/>
      <c r="P24" s="214"/>
      <c r="Q24" s="214"/>
    </row>
    <row r="25" spans="1:17" s="173" customFormat="1" x14ac:dyDescent="0.2">
      <c r="A25" s="224" t="s">
        <v>135</v>
      </c>
      <c r="B25" s="91" t="s">
        <v>57</v>
      </c>
      <c r="C25" s="91" t="s">
        <v>225</v>
      </c>
      <c r="D25" s="225" t="s">
        <v>269</v>
      </c>
      <c r="E25" s="478">
        <v>-90</v>
      </c>
      <c r="F25" s="385"/>
      <c r="G25" s="91">
        <v>-90</v>
      </c>
      <c r="H25" s="91"/>
      <c r="I25" s="91"/>
      <c r="J25" s="91"/>
      <c r="K25" s="91"/>
      <c r="L25" s="91"/>
      <c r="M25" s="89"/>
      <c r="N25" s="169"/>
      <c r="O25" s="288" t="s">
        <v>1033</v>
      </c>
    </row>
    <row r="26" spans="1:17" x14ac:dyDescent="0.2">
      <c r="A26" s="224" t="s">
        <v>135</v>
      </c>
      <c r="B26" s="91" t="s">
        <v>123</v>
      </c>
      <c r="C26" s="91" t="s">
        <v>151</v>
      </c>
      <c r="D26" s="225" t="s">
        <v>116</v>
      </c>
      <c r="E26" s="172"/>
      <c r="F26" s="172">
        <v>-90</v>
      </c>
      <c r="G26" s="91">
        <v>-100</v>
      </c>
      <c r="H26" s="91"/>
      <c r="I26" s="91"/>
      <c r="J26" s="91"/>
      <c r="K26" s="91"/>
      <c r="L26" s="91"/>
      <c r="M26" s="89"/>
      <c r="N26" s="169"/>
      <c r="O26" s="551"/>
      <c r="P26"/>
    </row>
    <row r="27" spans="1:17" x14ac:dyDescent="0.2">
      <c r="A27" s="224" t="s">
        <v>1043</v>
      </c>
      <c r="B27" s="91" t="s">
        <v>1044</v>
      </c>
      <c r="C27" s="91" t="s">
        <v>1045</v>
      </c>
      <c r="D27" s="225" t="s">
        <v>268</v>
      </c>
      <c r="E27" s="172"/>
      <c r="F27" s="172"/>
      <c r="G27" s="91">
        <v>-81</v>
      </c>
      <c r="H27" s="91"/>
      <c r="I27" s="91">
        <v>-81</v>
      </c>
      <c r="J27" s="91">
        <v>-81</v>
      </c>
      <c r="K27" s="91"/>
      <c r="L27" s="91"/>
      <c r="M27" s="89"/>
      <c r="N27" s="169"/>
      <c r="O27" s="551"/>
      <c r="P27"/>
    </row>
    <row r="28" spans="1:17" s="173" customFormat="1" x14ac:dyDescent="0.2">
      <c r="A28" s="224" t="s">
        <v>541</v>
      </c>
      <c r="B28" s="91" t="s">
        <v>294</v>
      </c>
      <c r="C28" s="91" t="s">
        <v>508</v>
      </c>
      <c r="D28" s="225" t="s">
        <v>503</v>
      </c>
      <c r="E28" s="172"/>
      <c r="F28" s="172"/>
      <c r="G28" s="91"/>
      <c r="H28" s="91"/>
      <c r="I28" s="91"/>
      <c r="J28" s="91"/>
      <c r="K28" s="91"/>
      <c r="L28" s="91"/>
      <c r="M28" s="89"/>
      <c r="N28" s="169"/>
      <c r="O28" s="552"/>
    </row>
    <row r="29" spans="1:17" s="173" customFormat="1" x14ac:dyDescent="0.2">
      <c r="A29" s="224" t="s">
        <v>93</v>
      </c>
      <c r="B29" s="91" t="s">
        <v>522</v>
      </c>
      <c r="C29" s="91" t="s">
        <v>454</v>
      </c>
      <c r="D29" s="225" t="s">
        <v>314</v>
      </c>
      <c r="E29" s="172">
        <v>-66</v>
      </c>
      <c r="F29" s="172"/>
      <c r="G29" s="91">
        <v>-66</v>
      </c>
      <c r="H29" s="91"/>
      <c r="I29" s="91"/>
      <c r="J29" s="91"/>
      <c r="K29" s="91"/>
      <c r="L29" s="91"/>
      <c r="M29" s="89"/>
      <c r="N29" s="169"/>
      <c r="O29" s="552"/>
    </row>
    <row r="30" spans="1:17" s="173" customFormat="1" x14ac:dyDescent="0.2">
      <c r="A30" s="224" t="s">
        <v>864</v>
      </c>
      <c r="B30" s="91" t="s">
        <v>26</v>
      </c>
      <c r="C30" s="91" t="s">
        <v>442</v>
      </c>
      <c r="D30" s="225" t="s">
        <v>248</v>
      </c>
      <c r="E30" s="172"/>
      <c r="F30" s="172"/>
      <c r="G30" s="91"/>
      <c r="H30" s="91">
        <v>-81</v>
      </c>
      <c r="I30" s="91"/>
      <c r="J30" s="91"/>
      <c r="K30" s="91"/>
      <c r="L30" s="91"/>
      <c r="M30" s="89"/>
      <c r="N30" s="169"/>
      <c r="O30" s="552"/>
    </row>
    <row r="31" spans="1:17" s="173" customFormat="1" x14ac:dyDescent="0.2">
      <c r="A31" s="224" t="s">
        <v>687</v>
      </c>
      <c r="B31" s="91" t="s">
        <v>22</v>
      </c>
      <c r="C31" s="91" t="s">
        <v>144</v>
      </c>
      <c r="D31" s="225" t="s">
        <v>17</v>
      </c>
      <c r="E31" s="172"/>
      <c r="F31" s="172"/>
      <c r="G31" s="91"/>
      <c r="H31" s="91"/>
      <c r="I31" s="91"/>
      <c r="J31" s="91"/>
      <c r="K31" s="91"/>
      <c r="L31" s="91"/>
      <c r="M31" s="89"/>
      <c r="N31" s="169"/>
      <c r="O31" s="552"/>
    </row>
    <row r="32" spans="1:17" x14ac:dyDescent="0.2">
      <c r="A32" s="224" t="s">
        <v>398</v>
      </c>
      <c r="B32" s="91" t="s">
        <v>42</v>
      </c>
      <c r="C32" s="91" t="s">
        <v>157</v>
      </c>
      <c r="D32" s="225" t="s">
        <v>23</v>
      </c>
      <c r="E32" s="172"/>
      <c r="F32" s="172">
        <v>-81</v>
      </c>
      <c r="G32" s="420">
        <v>-81</v>
      </c>
      <c r="H32" s="623">
        <v>-81</v>
      </c>
      <c r="I32" s="420">
        <v>-81</v>
      </c>
      <c r="J32" s="420"/>
      <c r="K32" s="91"/>
      <c r="L32" s="106"/>
      <c r="M32" s="89"/>
      <c r="N32" s="169"/>
      <c r="O32" s="551"/>
      <c r="P32"/>
    </row>
    <row r="33" spans="1:17" x14ac:dyDescent="0.2">
      <c r="A33" s="224" t="s">
        <v>1327</v>
      </c>
      <c r="B33" s="91" t="s">
        <v>62</v>
      </c>
      <c r="C33" s="91" t="s">
        <v>154</v>
      </c>
      <c r="D33" s="225" t="s">
        <v>1328</v>
      </c>
      <c r="E33" s="172"/>
      <c r="F33" s="172"/>
      <c r="G33" s="420"/>
      <c r="H33" s="623">
        <v>-81</v>
      </c>
      <c r="I33" s="420"/>
      <c r="J33" s="420"/>
      <c r="K33" s="91"/>
      <c r="L33" s="106"/>
      <c r="M33" s="89"/>
      <c r="N33" s="169"/>
      <c r="O33" s="551"/>
      <c r="P33"/>
    </row>
    <row r="34" spans="1:17" x14ac:dyDescent="0.2">
      <c r="A34" s="224" t="s">
        <v>172</v>
      </c>
      <c r="B34" s="91" t="s">
        <v>193</v>
      </c>
      <c r="C34" s="91" t="s">
        <v>446</v>
      </c>
      <c r="D34" s="225" t="s">
        <v>101</v>
      </c>
      <c r="E34" s="172"/>
      <c r="F34" s="172"/>
      <c r="G34" s="91"/>
      <c r="H34" s="91"/>
      <c r="I34" s="91"/>
      <c r="J34" s="91"/>
      <c r="K34" s="91"/>
      <c r="L34" s="106"/>
      <c r="M34" s="89"/>
      <c r="N34" s="169"/>
      <c r="O34" s="551"/>
      <c r="P34"/>
    </row>
    <row r="35" spans="1:17" x14ac:dyDescent="0.2">
      <c r="A35" s="224" t="s">
        <v>172</v>
      </c>
      <c r="B35" s="91" t="s">
        <v>114</v>
      </c>
      <c r="C35" s="91" t="s">
        <v>188</v>
      </c>
      <c r="D35" s="225" t="s">
        <v>825</v>
      </c>
      <c r="E35" s="528">
        <v>-66</v>
      </c>
      <c r="F35" s="385"/>
      <c r="G35" s="541"/>
      <c r="H35" s="91"/>
      <c r="I35" s="91"/>
      <c r="J35" s="91">
        <v>-73</v>
      </c>
      <c r="K35" s="91"/>
      <c r="L35" s="91"/>
      <c r="M35" s="89"/>
      <c r="N35" s="169"/>
      <c r="O35" s="288" t="s">
        <v>965</v>
      </c>
      <c r="P35"/>
    </row>
    <row r="36" spans="1:17" x14ac:dyDescent="0.2">
      <c r="A36" s="224" t="s">
        <v>1127</v>
      </c>
      <c r="B36" s="91" t="s">
        <v>62</v>
      </c>
      <c r="C36" s="91" t="s">
        <v>1489</v>
      </c>
      <c r="D36" s="225" t="s">
        <v>816</v>
      </c>
      <c r="E36" s="478"/>
      <c r="F36" s="478"/>
      <c r="G36" s="91"/>
      <c r="H36" s="91"/>
      <c r="I36" s="91"/>
      <c r="J36" s="91"/>
      <c r="K36" s="91" t="s">
        <v>1479</v>
      </c>
      <c r="L36" s="91"/>
      <c r="M36" s="89"/>
      <c r="N36" s="169"/>
      <c r="O36" s="288"/>
      <c r="P36"/>
    </row>
    <row r="37" spans="1:17" x14ac:dyDescent="0.2">
      <c r="A37" s="224" t="s">
        <v>977</v>
      </c>
      <c r="B37" s="91" t="s">
        <v>1015</v>
      </c>
      <c r="C37" s="91" t="s">
        <v>1225</v>
      </c>
      <c r="D37" s="225" t="s">
        <v>805</v>
      </c>
      <c r="E37" s="478"/>
      <c r="F37" s="478">
        <v>-66</v>
      </c>
      <c r="G37" s="91"/>
      <c r="H37" s="91"/>
      <c r="I37" s="91"/>
      <c r="J37" s="91">
        <v>-66</v>
      </c>
      <c r="K37" s="91"/>
      <c r="L37" s="91"/>
      <c r="M37" s="89"/>
      <c r="N37" s="169"/>
      <c r="O37" s="551"/>
      <c r="P37"/>
    </row>
    <row r="38" spans="1:17" x14ac:dyDescent="0.2">
      <c r="A38" s="224" t="s">
        <v>44</v>
      </c>
      <c r="B38" s="91" t="s">
        <v>65</v>
      </c>
      <c r="C38" s="91" t="s">
        <v>452</v>
      </c>
      <c r="D38" s="225" t="s">
        <v>58</v>
      </c>
      <c r="E38" s="172"/>
      <c r="F38" s="172"/>
      <c r="G38" s="100">
        <v>-73</v>
      </c>
      <c r="H38" s="100"/>
      <c r="I38" s="100"/>
      <c r="J38" s="100"/>
      <c r="K38" s="181"/>
      <c r="L38" s="106"/>
      <c r="M38" s="89"/>
      <c r="N38" s="169"/>
      <c r="O38" s="551"/>
      <c r="P38" s="214"/>
      <c r="Q38" s="214"/>
    </row>
    <row r="39" spans="1:17" s="173" customFormat="1" x14ac:dyDescent="0.2">
      <c r="A39" s="224" t="s">
        <v>44</v>
      </c>
      <c r="B39" s="91" t="s">
        <v>52</v>
      </c>
      <c r="C39" s="91" t="s">
        <v>156</v>
      </c>
      <c r="D39" s="225" t="s">
        <v>164</v>
      </c>
      <c r="E39" s="172"/>
      <c r="F39" s="172"/>
      <c r="G39" s="181"/>
      <c r="H39" s="624"/>
      <c r="I39" s="181"/>
      <c r="J39" s="181"/>
      <c r="K39" s="91"/>
      <c r="L39" s="106"/>
      <c r="M39" s="89"/>
      <c r="N39" s="535" t="s">
        <v>288</v>
      </c>
      <c r="O39" s="288" t="s">
        <v>970</v>
      </c>
      <c r="P39" s="223"/>
      <c r="Q39" s="223"/>
    </row>
    <row r="40" spans="1:17" s="173" customFormat="1" x14ac:dyDescent="0.2">
      <c r="A40" s="224" t="s">
        <v>44</v>
      </c>
      <c r="B40" s="91" t="s">
        <v>891</v>
      </c>
      <c r="C40" s="91" t="s">
        <v>215</v>
      </c>
      <c r="D40" s="225" t="s">
        <v>43</v>
      </c>
      <c r="E40" s="172"/>
      <c r="F40" s="172"/>
      <c r="G40" s="181"/>
      <c r="H40" s="624"/>
      <c r="I40" s="181"/>
      <c r="J40" s="181">
        <v>-81</v>
      </c>
      <c r="K40" s="91"/>
      <c r="L40" s="106"/>
      <c r="M40" s="89"/>
      <c r="N40" s="535"/>
      <c r="O40" s="288"/>
      <c r="P40" s="223"/>
      <c r="Q40" s="223"/>
    </row>
    <row r="41" spans="1:17" s="173" customFormat="1" x14ac:dyDescent="0.2">
      <c r="A41" s="224" t="s">
        <v>44</v>
      </c>
      <c r="B41" s="91" t="s">
        <v>22</v>
      </c>
      <c r="C41" s="91" t="s">
        <v>147</v>
      </c>
      <c r="D41" s="225" t="s">
        <v>164</v>
      </c>
      <c r="E41" s="172"/>
      <c r="F41" s="172"/>
      <c r="G41" s="91"/>
      <c r="H41" s="91"/>
      <c r="I41" s="91"/>
      <c r="J41" s="91"/>
      <c r="K41" s="100"/>
      <c r="L41" s="100"/>
      <c r="M41" s="89"/>
      <c r="N41" s="169"/>
      <c r="O41" s="552"/>
      <c r="P41"/>
      <c r="Q41"/>
    </row>
    <row r="42" spans="1:17" s="173" customFormat="1" x14ac:dyDescent="0.2">
      <c r="A42" s="224" t="s">
        <v>1493</v>
      </c>
      <c r="B42" s="91" t="s">
        <v>207</v>
      </c>
      <c r="C42" s="91" t="s">
        <v>686</v>
      </c>
      <c r="D42" s="225" t="s">
        <v>491</v>
      </c>
      <c r="E42" s="172"/>
      <c r="F42" s="172"/>
      <c r="G42" s="91"/>
      <c r="H42" s="91"/>
      <c r="I42" s="91"/>
      <c r="J42" s="91"/>
      <c r="K42" s="100" t="s">
        <v>1479</v>
      </c>
      <c r="L42" s="100"/>
      <c r="M42" s="89"/>
      <c r="N42" s="169"/>
      <c r="O42" s="552"/>
      <c r="P42"/>
      <c r="Q42"/>
    </row>
    <row r="43" spans="1:17" s="173" customFormat="1" x14ac:dyDescent="0.2">
      <c r="A43" s="224" t="s">
        <v>199</v>
      </c>
      <c r="B43" s="91" t="s">
        <v>22</v>
      </c>
      <c r="C43" s="91" t="s">
        <v>200</v>
      </c>
      <c r="D43" s="225" t="s">
        <v>15</v>
      </c>
      <c r="E43" s="172"/>
      <c r="F43" s="172"/>
      <c r="G43" s="91"/>
      <c r="H43" s="91"/>
      <c r="I43" s="91"/>
      <c r="J43" s="91"/>
      <c r="K43" s="181"/>
      <c r="L43" s="106"/>
      <c r="M43" s="89"/>
      <c r="N43" s="169"/>
      <c r="O43" s="552"/>
    </row>
    <row r="44" spans="1:17" x14ac:dyDescent="0.2">
      <c r="A44" s="224" t="s">
        <v>86</v>
      </c>
      <c r="B44" s="91" t="s">
        <v>67</v>
      </c>
      <c r="C44" s="91" t="s">
        <v>161</v>
      </c>
      <c r="D44" s="225" t="s">
        <v>40</v>
      </c>
      <c r="E44" s="172"/>
      <c r="F44" s="172"/>
      <c r="G44" s="91"/>
      <c r="H44" s="91"/>
      <c r="I44" s="91"/>
      <c r="J44" s="91"/>
      <c r="K44" s="91"/>
      <c r="L44" s="106"/>
      <c r="M44" s="89"/>
      <c r="N44" s="535" t="s">
        <v>288</v>
      </c>
      <c r="O44" s="288" t="s">
        <v>971</v>
      </c>
      <c r="P44"/>
    </row>
    <row r="45" spans="1:17" x14ac:dyDescent="0.2">
      <c r="A45" s="224" t="s">
        <v>254</v>
      </c>
      <c r="B45" s="91" t="s">
        <v>70</v>
      </c>
      <c r="C45" s="91" t="s">
        <v>467</v>
      </c>
      <c r="D45" s="225" t="s">
        <v>169</v>
      </c>
      <c r="E45" s="172"/>
      <c r="F45" s="172"/>
      <c r="G45" s="91"/>
      <c r="H45" s="91"/>
      <c r="I45" s="91"/>
      <c r="J45" s="91"/>
      <c r="K45" s="91"/>
      <c r="L45" s="106"/>
      <c r="M45" s="89"/>
      <c r="N45" s="169"/>
      <c r="O45" s="551"/>
      <c r="P45"/>
    </row>
    <row r="46" spans="1:17" x14ac:dyDescent="0.2">
      <c r="A46" s="224" t="s">
        <v>1302</v>
      </c>
      <c r="B46" s="91" t="s">
        <v>31</v>
      </c>
      <c r="C46" s="91" t="s">
        <v>188</v>
      </c>
      <c r="D46" s="225" t="s">
        <v>834</v>
      </c>
      <c r="E46" s="172"/>
      <c r="F46" s="172"/>
      <c r="G46" s="91"/>
      <c r="H46" s="91">
        <v>100</v>
      </c>
      <c r="I46" s="91">
        <v>100</v>
      </c>
      <c r="J46" s="91"/>
      <c r="K46" s="91"/>
      <c r="L46" s="106"/>
      <c r="M46" s="89"/>
      <c r="N46" s="169"/>
      <c r="O46" s="551"/>
      <c r="P46"/>
    </row>
    <row r="47" spans="1:17" x14ac:dyDescent="0.2">
      <c r="A47" s="224" t="s">
        <v>319</v>
      </c>
      <c r="B47" s="91" t="s">
        <v>255</v>
      </c>
      <c r="C47" s="91" t="s">
        <v>460</v>
      </c>
      <c r="D47" s="225" t="s">
        <v>17</v>
      </c>
      <c r="E47" s="171"/>
      <c r="F47" s="91"/>
      <c r="G47" s="91"/>
      <c r="H47" s="91"/>
      <c r="I47" s="91"/>
      <c r="J47" s="91"/>
      <c r="K47" s="91"/>
      <c r="L47" s="106"/>
      <c r="M47" s="89"/>
      <c r="N47" s="533"/>
      <c r="O47" s="288" t="s">
        <v>1030</v>
      </c>
      <c r="P47"/>
    </row>
    <row r="48" spans="1:17" x14ac:dyDescent="0.2">
      <c r="A48" s="224" t="s">
        <v>319</v>
      </c>
      <c r="B48" s="91" t="s">
        <v>245</v>
      </c>
      <c r="C48" s="91" t="s">
        <v>461</v>
      </c>
      <c r="D48" s="225" t="s">
        <v>17</v>
      </c>
      <c r="E48" s="528">
        <v>-90</v>
      </c>
      <c r="F48" s="385"/>
      <c r="G48" s="91">
        <v>-90</v>
      </c>
      <c r="H48" s="91"/>
      <c r="I48" s="91"/>
      <c r="J48" s="91"/>
      <c r="K48" s="91"/>
      <c r="L48" s="106"/>
      <c r="M48" s="89"/>
      <c r="N48" s="533"/>
      <c r="O48" s="288" t="s">
        <v>966</v>
      </c>
      <c r="P48"/>
    </row>
    <row r="49" spans="1:20" x14ac:dyDescent="0.2">
      <c r="A49" s="224" t="s">
        <v>71</v>
      </c>
      <c r="B49" s="91" t="s">
        <v>47</v>
      </c>
      <c r="C49" s="91" t="s">
        <v>146</v>
      </c>
      <c r="D49" s="225" t="s">
        <v>72</v>
      </c>
      <c r="E49" s="528">
        <v>-73</v>
      </c>
      <c r="F49" s="385">
        <v>-81</v>
      </c>
      <c r="G49" s="91">
        <v>-73</v>
      </c>
      <c r="H49" s="91">
        <v>-81</v>
      </c>
      <c r="I49" s="91"/>
      <c r="J49" s="91"/>
      <c r="K49" s="91"/>
      <c r="L49" s="106"/>
      <c r="M49" s="89"/>
      <c r="N49" s="535" t="s">
        <v>288</v>
      </c>
      <c r="O49" s="288" t="s">
        <v>1031</v>
      </c>
      <c r="P49"/>
    </row>
    <row r="50" spans="1:20" x14ac:dyDescent="0.2">
      <c r="A50" s="224" t="s">
        <v>71</v>
      </c>
      <c r="B50" s="91" t="s">
        <v>996</v>
      </c>
      <c r="C50" s="91" t="s">
        <v>1395</v>
      </c>
      <c r="D50" s="225" t="s">
        <v>72</v>
      </c>
      <c r="E50" s="478"/>
      <c r="F50" s="478"/>
      <c r="G50" s="91"/>
      <c r="H50" s="91"/>
      <c r="I50" s="91">
        <v>-81</v>
      </c>
      <c r="J50" s="91"/>
      <c r="K50" s="91"/>
      <c r="L50" s="106"/>
      <c r="M50" s="89"/>
      <c r="N50" s="533"/>
      <c r="O50" s="288"/>
      <c r="P50"/>
    </row>
    <row r="51" spans="1:20" s="173" customFormat="1" x14ac:dyDescent="0.2">
      <c r="A51" s="224" t="s">
        <v>684</v>
      </c>
      <c r="B51" s="91" t="s">
        <v>52</v>
      </c>
      <c r="C51" s="91" t="s">
        <v>685</v>
      </c>
      <c r="D51" s="225" t="s">
        <v>190</v>
      </c>
      <c r="E51" s="172">
        <v>-66</v>
      </c>
      <c r="F51" s="172"/>
      <c r="G51" s="100"/>
      <c r="H51" s="100"/>
      <c r="I51" s="100"/>
      <c r="J51" s="100"/>
      <c r="K51" s="100"/>
      <c r="L51" s="100"/>
      <c r="M51" s="89"/>
      <c r="N51" s="169"/>
      <c r="O51" s="552"/>
    </row>
    <row r="52" spans="1:20" s="36" customFormat="1" x14ac:dyDescent="0.2">
      <c r="A52" s="226" t="s">
        <v>400</v>
      </c>
      <c r="B52" s="174" t="s">
        <v>67</v>
      </c>
      <c r="C52" s="174" t="s">
        <v>158</v>
      </c>
      <c r="D52" s="227" t="s">
        <v>402</v>
      </c>
      <c r="E52" s="172"/>
      <c r="F52" s="172"/>
      <c r="G52" s="109" t="s">
        <v>234</v>
      </c>
      <c r="H52" s="109"/>
      <c r="I52" s="109" t="s">
        <v>234</v>
      </c>
      <c r="J52" s="109"/>
      <c r="K52" s="109"/>
      <c r="L52" s="106"/>
      <c r="M52" s="89"/>
      <c r="N52" s="169"/>
      <c r="O52" s="522"/>
      <c r="Q52" s="91"/>
      <c r="R52" s="91"/>
      <c r="S52" s="428"/>
      <c r="T52" s="89"/>
    </row>
    <row r="53" spans="1:20" s="36" customFormat="1" x14ac:dyDescent="0.2">
      <c r="A53" s="226" t="s">
        <v>1226</v>
      </c>
      <c r="B53" s="174" t="s">
        <v>65</v>
      </c>
      <c r="C53" s="174" t="s">
        <v>460</v>
      </c>
      <c r="D53" s="227" t="s">
        <v>190</v>
      </c>
      <c r="E53" s="172"/>
      <c r="F53" s="172"/>
      <c r="G53" s="109" t="s">
        <v>53</v>
      </c>
      <c r="H53" s="109"/>
      <c r="I53" s="109"/>
      <c r="J53" s="109"/>
      <c r="K53" s="109"/>
      <c r="L53" s="106"/>
      <c r="M53" s="89"/>
      <c r="N53" s="169"/>
      <c r="O53" s="522"/>
      <c r="Q53" s="190"/>
      <c r="R53" s="190"/>
      <c r="S53" s="597"/>
      <c r="T53" s="194"/>
    </row>
    <row r="54" spans="1:20" s="36" customFormat="1" x14ac:dyDescent="0.2">
      <c r="A54" s="224" t="s">
        <v>280</v>
      </c>
      <c r="B54" s="91" t="s">
        <v>279</v>
      </c>
      <c r="C54" s="91" t="s">
        <v>414</v>
      </c>
      <c r="D54" s="225" t="s">
        <v>825</v>
      </c>
      <c r="E54" s="172"/>
      <c r="F54" s="172">
        <v>-66</v>
      </c>
      <c r="G54" s="109"/>
      <c r="H54" s="109"/>
      <c r="I54" s="109"/>
      <c r="J54" s="109"/>
      <c r="K54" s="109"/>
      <c r="L54" s="106"/>
      <c r="M54" s="89"/>
      <c r="N54" s="169"/>
      <c r="O54" s="288" t="s">
        <v>964</v>
      </c>
    </row>
    <row r="55" spans="1:20" s="36" customFormat="1" x14ac:dyDescent="0.2">
      <c r="A55" s="224" t="s">
        <v>1039</v>
      </c>
      <c r="B55" s="91" t="s">
        <v>1040</v>
      </c>
      <c r="C55" s="91" t="s">
        <v>1224</v>
      </c>
      <c r="D55" s="225" t="s">
        <v>190</v>
      </c>
      <c r="E55" s="172"/>
      <c r="F55" s="172"/>
      <c r="G55" s="109" t="s">
        <v>53</v>
      </c>
      <c r="H55" s="109"/>
      <c r="I55" s="109"/>
      <c r="J55" s="109"/>
      <c r="K55" s="109"/>
      <c r="L55" s="106"/>
      <c r="M55" s="89"/>
      <c r="N55" s="169"/>
      <c r="O55" s="522"/>
    </row>
    <row r="56" spans="1:20" s="36" customFormat="1" x14ac:dyDescent="0.2">
      <c r="A56" s="224" t="s">
        <v>626</v>
      </c>
      <c r="B56" s="91" t="s">
        <v>1403</v>
      </c>
      <c r="C56" s="91" t="s">
        <v>545</v>
      </c>
      <c r="D56" s="225" t="s">
        <v>268</v>
      </c>
      <c r="E56" s="172"/>
      <c r="F56" s="172"/>
      <c r="G56" s="109"/>
      <c r="H56" s="109"/>
      <c r="I56" s="109" t="s">
        <v>20</v>
      </c>
      <c r="J56" s="109" t="s">
        <v>51</v>
      </c>
      <c r="K56" s="109" t="s">
        <v>1479</v>
      </c>
      <c r="L56" s="106"/>
      <c r="M56" s="89"/>
      <c r="N56" s="169"/>
      <c r="O56" s="522"/>
    </row>
    <row r="57" spans="1:20" s="36" customFormat="1" x14ac:dyDescent="0.2">
      <c r="A57" s="226" t="s">
        <v>626</v>
      </c>
      <c r="B57" s="174" t="s">
        <v>627</v>
      </c>
      <c r="C57" s="174" t="s">
        <v>628</v>
      </c>
      <c r="D57" s="227" t="s">
        <v>314</v>
      </c>
      <c r="E57" s="172"/>
      <c r="F57" s="172"/>
      <c r="G57" s="109"/>
      <c r="H57" s="109"/>
      <c r="I57" s="109"/>
      <c r="J57" s="109"/>
      <c r="K57" s="109"/>
      <c r="L57" s="106"/>
      <c r="M57" s="89"/>
      <c r="N57" s="169"/>
      <c r="O57" s="522"/>
    </row>
    <row r="58" spans="1:20" s="36" customFormat="1" x14ac:dyDescent="0.2">
      <c r="A58" s="224" t="s">
        <v>1013</v>
      </c>
      <c r="B58" s="91" t="s">
        <v>785</v>
      </c>
      <c r="C58" s="91" t="s">
        <v>414</v>
      </c>
      <c r="D58" s="225" t="s">
        <v>799</v>
      </c>
      <c r="E58" s="172"/>
      <c r="F58" s="172">
        <v>-66</v>
      </c>
      <c r="G58" s="109"/>
      <c r="H58" s="109"/>
      <c r="I58" s="109" t="s">
        <v>51</v>
      </c>
      <c r="J58" s="109"/>
      <c r="K58" s="109"/>
      <c r="L58" s="106"/>
      <c r="M58" s="89"/>
      <c r="N58" s="169"/>
      <c r="O58" s="522"/>
    </row>
    <row r="59" spans="1:20" s="36" customFormat="1" x14ac:dyDescent="0.2">
      <c r="A59" s="226" t="s">
        <v>257</v>
      </c>
      <c r="B59" s="174" t="s">
        <v>258</v>
      </c>
      <c r="C59" s="174" t="s">
        <v>436</v>
      </c>
      <c r="D59" s="227" t="s">
        <v>58</v>
      </c>
      <c r="E59" s="172"/>
      <c r="F59" s="172">
        <v>-100</v>
      </c>
      <c r="G59" s="109" t="s">
        <v>139</v>
      </c>
      <c r="H59" s="109" t="s">
        <v>139</v>
      </c>
      <c r="I59" s="109"/>
      <c r="J59" s="109"/>
      <c r="K59" s="109"/>
      <c r="L59" s="106"/>
      <c r="M59" s="89"/>
      <c r="N59" s="169"/>
      <c r="O59" s="522"/>
    </row>
    <row r="60" spans="1:20" s="36" customFormat="1" x14ac:dyDescent="0.2">
      <c r="A60" s="226" t="s">
        <v>1488</v>
      </c>
      <c r="B60" s="174" t="s">
        <v>49</v>
      </c>
      <c r="C60" s="770" t="s">
        <v>1374</v>
      </c>
      <c r="D60" s="227" t="s">
        <v>314</v>
      </c>
      <c r="E60" s="172"/>
      <c r="F60" s="172"/>
      <c r="G60" s="109"/>
      <c r="H60" s="109"/>
      <c r="I60" s="109"/>
      <c r="J60" s="109"/>
      <c r="K60" s="109" t="s">
        <v>1479</v>
      </c>
      <c r="L60" s="106"/>
      <c r="M60" s="89"/>
      <c r="N60" s="169"/>
      <c r="O60" s="522"/>
    </row>
    <row r="61" spans="1:20" s="36" customFormat="1" x14ac:dyDescent="0.2">
      <c r="A61" s="226" t="s">
        <v>1017</v>
      </c>
      <c r="B61" s="174" t="s">
        <v>63</v>
      </c>
      <c r="C61" s="174" t="s">
        <v>1223</v>
      </c>
      <c r="D61" s="227" t="s">
        <v>826</v>
      </c>
      <c r="E61" s="172"/>
      <c r="F61" s="172">
        <v>-73</v>
      </c>
      <c r="G61" s="109"/>
      <c r="H61" s="109"/>
      <c r="I61" s="109"/>
      <c r="J61" s="109"/>
      <c r="K61" s="109"/>
      <c r="L61" s="106"/>
      <c r="M61" s="89"/>
      <c r="N61" s="169"/>
      <c r="O61" s="522"/>
    </row>
    <row r="62" spans="1:20" s="36" customFormat="1" x14ac:dyDescent="0.2">
      <c r="A62" s="226" t="s">
        <v>233</v>
      </c>
      <c r="B62" s="174" t="s">
        <v>54</v>
      </c>
      <c r="C62" s="174" t="s">
        <v>511</v>
      </c>
      <c r="D62" s="227" t="s">
        <v>48</v>
      </c>
      <c r="E62" s="172"/>
      <c r="F62" s="172"/>
      <c r="G62" s="109" t="s">
        <v>53</v>
      </c>
      <c r="H62" s="109"/>
      <c r="I62" s="109"/>
      <c r="J62" s="109"/>
      <c r="K62" s="109"/>
      <c r="L62" s="106"/>
      <c r="M62" s="89"/>
      <c r="N62" s="169"/>
      <c r="O62" s="522"/>
    </row>
    <row r="63" spans="1:20" x14ac:dyDescent="0.2">
      <c r="A63" s="224" t="s">
        <v>90</v>
      </c>
      <c r="B63" s="91" t="s">
        <v>377</v>
      </c>
      <c r="C63" s="91" t="s">
        <v>225</v>
      </c>
      <c r="D63" s="225" t="s">
        <v>58</v>
      </c>
      <c r="E63" s="528">
        <v>-81</v>
      </c>
      <c r="F63" s="385"/>
      <c r="G63" s="91">
        <v>-81</v>
      </c>
      <c r="H63" s="91"/>
      <c r="I63" s="91"/>
      <c r="J63" s="91"/>
      <c r="K63" s="91"/>
      <c r="L63" s="627"/>
      <c r="M63" s="89"/>
      <c r="N63" s="169"/>
      <c r="O63" s="288" t="s">
        <v>965</v>
      </c>
      <c r="P63"/>
    </row>
    <row r="64" spans="1:20" x14ac:dyDescent="0.2">
      <c r="A64" s="224" t="s">
        <v>102</v>
      </c>
      <c r="B64" s="91" t="s">
        <v>204</v>
      </c>
      <c r="C64" s="620">
        <v>42552</v>
      </c>
      <c r="D64" s="225" t="s">
        <v>58</v>
      </c>
      <c r="E64" s="478"/>
      <c r="F64" s="385"/>
      <c r="G64" s="91"/>
      <c r="H64" s="91">
        <v>-66</v>
      </c>
      <c r="I64" s="91"/>
      <c r="J64" s="91"/>
      <c r="K64" s="91" t="s">
        <v>1479</v>
      </c>
      <c r="L64" s="106"/>
      <c r="M64" s="89"/>
      <c r="N64" s="169"/>
      <c r="O64" s="288"/>
      <c r="P64"/>
    </row>
    <row r="65" spans="1:16" x14ac:dyDescent="0.2">
      <c r="A65" s="224" t="s">
        <v>1371</v>
      </c>
      <c r="B65" s="91" t="s">
        <v>45</v>
      </c>
      <c r="C65" s="620" t="s">
        <v>1408</v>
      </c>
      <c r="D65" s="225" t="s">
        <v>24</v>
      </c>
      <c r="E65" s="478"/>
      <c r="F65" s="385"/>
      <c r="G65" s="91"/>
      <c r="H65" s="91"/>
      <c r="I65" s="91"/>
      <c r="J65" s="91">
        <v>-81</v>
      </c>
      <c r="K65" s="91"/>
      <c r="L65" s="106"/>
      <c r="M65" s="89"/>
      <c r="N65" s="169"/>
      <c r="O65" s="288"/>
      <c r="P65"/>
    </row>
    <row r="66" spans="1:16" x14ac:dyDescent="0.2">
      <c r="A66" s="224" t="s">
        <v>1310</v>
      </c>
      <c r="B66" s="91" t="s">
        <v>191</v>
      </c>
      <c r="C66" s="91" t="s">
        <v>1309</v>
      </c>
      <c r="D66" s="225" t="s">
        <v>116</v>
      </c>
      <c r="E66" s="478"/>
      <c r="F66" s="385"/>
      <c r="G66" s="91"/>
      <c r="H66" s="91">
        <v>-60</v>
      </c>
      <c r="I66" s="91"/>
      <c r="J66" s="91"/>
      <c r="K66" s="91"/>
      <c r="L66" s="106"/>
      <c r="M66" s="89"/>
      <c r="N66" s="169"/>
      <c r="O66" s="288"/>
      <c r="P66"/>
    </row>
    <row r="67" spans="1:16" x14ac:dyDescent="0.2">
      <c r="A67" s="224" t="s">
        <v>1026</v>
      </c>
      <c r="B67" s="91" t="s">
        <v>47</v>
      </c>
      <c r="C67" s="101" t="s">
        <v>1222</v>
      </c>
      <c r="D67" s="225" t="s">
        <v>775</v>
      </c>
      <c r="E67" s="478"/>
      <c r="F67" s="385">
        <v>-81</v>
      </c>
      <c r="G67" s="91"/>
      <c r="H67" s="91"/>
      <c r="I67" s="91"/>
      <c r="J67" s="91">
        <v>-81</v>
      </c>
      <c r="K67" s="91"/>
      <c r="L67" s="106"/>
      <c r="M67" s="89"/>
      <c r="N67" s="169"/>
      <c r="O67" s="551"/>
      <c r="P67"/>
    </row>
    <row r="68" spans="1:16" x14ac:dyDescent="0.2">
      <c r="A68" s="224" t="s">
        <v>801</v>
      </c>
      <c r="B68" s="91" t="s">
        <v>802</v>
      </c>
      <c r="C68" s="91" t="s">
        <v>546</v>
      </c>
      <c r="D68" s="225" t="s">
        <v>741</v>
      </c>
      <c r="E68" s="478"/>
      <c r="F68" s="385">
        <v>-73</v>
      </c>
      <c r="G68" s="91"/>
      <c r="H68" s="91"/>
      <c r="I68" s="91"/>
      <c r="J68" s="91"/>
      <c r="K68" s="91"/>
      <c r="L68" s="106"/>
      <c r="M68" s="89"/>
      <c r="N68" s="169"/>
      <c r="O68" s="551"/>
      <c r="P68"/>
    </row>
    <row r="69" spans="1:16" x14ac:dyDescent="0.2">
      <c r="A69" s="224" t="s">
        <v>1316</v>
      </c>
      <c r="B69" s="91" t="s">
        <v>1317</v>
      </c>
      <c r="C69" s="91" t="s">
        <v>452</v>
      </c>
      <c r="D69" s="225" t="s">
        <v>1234</v>
      </c>
      <c r="E69" s="478"/>
      <c r="F69" s="385"/>
      <c r="G69" s="91"/>
      <c r="H69" s="91">
        <v>-66</v>
      </c>
      <c r="I69" s="91"/>
      <c r="J69" s="91"/>
      <c r="K69" s="91" t="s">
        <v>1479</v>
      </c>
      <c r="L69" s="106"/>
      <c r="M69" s="89"/>
      <c r="N69" s="169"/>
      <c r="O69" s="551"/>
      <c r="P69"/>
    </row>
    <row r="70" spans="1:16" x14ac:dyDescent="0.2">
      <c r="A70" s="224" t="s">
        <v>180</v>
      </c>
      <c r="B70" s="91" t="s">
        <v>73</v>
      </c>
      <c r="C70" s="91" t="s">
        <v>213</v>
      </c>
      <c r="D70" s="225" t="s">
        <v>34</v>
      </c>
      <c r="E70" s="478">
        <v>-60</v>
      </c>
      <c r="F70" s="385"/>
      <c r="G70" s="100">
        <v>-60</v>
      </c>
      <c r="H70" s="100"/>
      <c r="I70" s="100"/>
      <c r="J70" s="100"/>
      <c r="K70" s="100"/>
      <c r="L70" s="106"/>
      <c r="M70" s="89"/>
      <c r="N70" s="533"/>
      <c r="O70" s="288" t="s">
        <v>968</v>
      </c>
      <c r="P70"/>
    </row>
    <row r="71" spans="1:16" x14ac:dyDescent="0.2">
      <c r="A71" s="224" t="s">
        <v>958</v>
      </c>
      <c r="B71" s="91" t="s">
        <v>959</v>
      </c>
      <c r="C71" s="91" t="s">
        <v>619</v>
      </c>
      <c r="D71" s="225" t="s">
        <v>876</v>
      </c>
      <c r="E71" s="478"/>
      <c r="F71" s="478">
        <v>-100</v>
      </c>
      <c r="G71" s="100">
        <v>-100</v>
      </c>
      <c r="H71" s="100"/>
      <c r="I71" s="100"/>
      <c r="J71" s="100"/>
      <c r="K71" s="100"/>
      <c r="L71" s="106"/>
      <c r="M71" s="89"/>
      <c r="N71" s="533"/>
      <c r="O71" s="551"/>
      <c r="P71"/>
    </row>
    <row r="72" spans="1:16" x14ac:dyDescent="0.2">
      <c r="A72" s="224" t="s">
        <v>691</v>
      </c>
      <c r="B72" s="91" t="s">
        <v>49</v>
      </c>
      <c r="C72" s="91" t="s">
        <v>446</v>
      </c>
      <c r="D72" s="225" t="s">
        <v>15</v>
      </c>
      <c r="E72" s="172">
        <v>-73</v>
      </c>
      <c r="F72" s="172"/>
      <c r="G72" s="100"/>
      <c r="H72" s="100"/>
      <c r="I72" s="100"/>
      <c r="J72" s="100"/>
      <c r="K72" s="100"/>
      <c r="L72" s="106"/>
      <c r="M72" s="89"/>
      <c r="N72" s="533"/>
      <c r="O72" s="551"/>
      <c r="P72"/>
    </row>
    <row r="73" spans="1:16" x14ac:dyDescent="0.2">
      <c r="A73" s="224" t="s">
        <v>137</v>
      </c>
      <c r="B73" s="91" t="s">
        <v>138</v>
      </c>
      <c r="C73" s="91" t="s">
        <v>155</v>
      </c>
      <c r="D73" s="225" t="s">
        <v>17</v>
      </c>
      <c r="E73" s="528">
        <v>-100</v>
      </c>
      <c r="F73" s="385"/>
      <c r="G73" s="91"/>
      <c r="H73" s="91"/>
      <c r="I73" s="91"/>
      <c r="J73" s="91"/>
      <c r="K73" s="91"/>
      <c r="L73" s="106"/>
      <c r="M73" s="89"/>
      <c r="N73" s="535" t="s">
        <v>288</v>
      </c>
      <c r="O73" s="288" t="s">
        <v>966</v>
      </c>
      <c r="P73"/>
    </row>
    <row r="74" spans="1:16" x14ac:dyDescent="0.2">
      <c r="A74" s="224" t="s">
        <v>1042</v>
      </c>
      <c r="B74" s="91" t="s">
        <v>486</v>
      </c>
      <c r="C74" s="91" t="s">
        <v>188</v>
      </c>
      <c r="D74" s="225" t="s">
        <v>322</v>
      </c>
      <c r="E74" s="478"/>
      <c r="F74" s="478"/>
      <c r="G74" s="91">
        <v>-73</v>
      </c>
      <c r="H74" s="91"/>
      <c r="I74" s="91"/>
      <c r="J74" s="91"/>
      <c r="K74" s="91" t="s">
        <v>1479</v>
      </c>
      <c r="L74" s="106"/>
      <c r="M74" s="89"/>
      <c r="N74" s="533"/>
      <c r="O74" s="288"/>
      <c r="P74"/>
    </row>
    <row r="75" spans="1:16" x14ac:dyDescent="0.2">
      <c r="A75" s="226" t="s">
        <v>87</v>
      </c>
      <c r="B75" s="91" t="s">
        <v>62</v>
      </c>
      <c r="C75" s="91" t="s">
        <v>149</v>
      </c>
      <c r="D75" s="225" t="s">
        <v>23</v>
      </c>
      <c r="E75" s="172"/>
      <c r="F75" s="172"/>
      <c r="G75" s="91">
        <v>-73</v>
      </c>
      <c r="H75" s="91"/>
      <c r="I75" s="91"/>
      <c r="J75" s="91"/>
      <c r="K75" s="91"/>
      <c r="L75" s="106"/>
      <c r="M75" s="89"/>
      <c r="N75" s="169"/>
      <c r="O75" s="288" t="s">
        <v>1032</v>
      </c>
      <c r="P75"/>
    </row>
    <row r="76" spans="1:16" x14ac:dyDescent="0.2">
      <c r="A76" s="226" t="s">
        <v>644</v>
      </c>
      <c r="B76" s="91" t="s">
        <v>64</v>
      </c>
      <c r="C76" s="91" t="s">
        <v>1308</v>
      </c>
      <c r="D76" s="225" t="s">
        <v>116</v>
      </c>
      <c r="E76" s="172"/>
      <c r="F76" s="172"/>
      <c r="G76" s="91"/>
      <c r="H76" s="91">
        <v>-60</v>
      </c>
      <c r="I76" s="91"/>
      <c r="J76" s="91"/>
      <c r="K76" s="91" t="s">
        <v>1479</v>
      </c>
      <c r="L76" s="106"/>
      <c r="M76" s="89"/>
      <c r="N76" s="169"/>
      <c r="O76" s="288"/>
      <c r="P76"/>
    </row>
    <row r="77" spans="1:16" x14ac:dyDescent="0.2">
      <c r="A77" s="226" t="s">
        <v>878</v>
      </c>
      <c r="B77" s="91" t="s">
        <v>1171</v>
      </c>
      <c r="C77" s="91" t="s">
        <v>433</v>
      </c>
      <c r="D77" s="225" t="s">
        <v>1406</v>
      </c>
      <c r="E77" s="172"/>
      <c r="F77" s="172"/>
      <c r="G77" s="91"/>
      <c r="H77" s="91"/>
      <c r="I77" s="91">
        <v>-66</v>
      </c>
      <c r="J77" s="91"/>
      <c r="K77" s="91"/>
      <c r="L77" s="106"/>
      <c r="M77" s="89"/>
      <c r="N77" s="169"/>
      <c r="O77" s="288"/>
      <c r="P77"/>
    </row>
    <row r="78" spans="1:16" x14ac:dyDescent="0.2">
      <c r="A78" s="226" t="s">
        <v>878</v>
      </c>
      <c r="B78" s="91" t="s">
        <v>64</v>
      </c>
      <c r="C78" s="91" t="s">
        <v>546</v>
      </c>
      <c r="D78" s="225" t="s">
        <v>68</v>
      </c>
      <c r="E78" s="172"/>
      <c r="F78" s="172"/>
      <c r="G78" s="91"/>
      <c r="H78" s="91">
        <v>-73</v>
      </c>
      <c r="I78" s="91"/>
      <c r="J78" s="91"/>
      <c r="K78" s="91"/>
      <c r="L78" s="106"/>
      <c r="M78" s="89"/>
      <c r="N78" s="169"/>
      <c r="O78" s="288"/>
      <c r="P78"/>
    </row>
    <row r="79" spans="1:16" x14ac:dyDescent="0.2">
      <c r="A79" s="224" t="s">
        <v>41</v>
      </c>
      <c r="B79" s="91" t="s">
        <v>31</v>
      </c>
      <c r="C79" s="91" t="s">
        <v>195</v>
      </c>
      <c r="D79" s="225" t="s">
        <v>17</v>
      </c>
      <c r="E79" s="528">
        <v>-60</v>
      </c>
      <c r="F79" s="385"/>
      <c r="G79" s="100">
        <v>-60</v>
      </c>
      <c r="H79" s="100"/>
      <c r="I79" s="100"/>
      <c r="J79" s="100"/>
      <c r="K79" s="100"/>
      <c r="L79" s="106"/>
      <c r="M79" s="89"/>
      <c r="N79" s="169"/>
      <c r="O79" s="288" t="s">
        <v>967</v>
      </c>
      <c r="P79"/>
    </row>
    <row r="80" spans="1:16" x14ac:dyDescent="0.2">
      <c r="A80" s="224" t="s">
        <v>807</v>
      </c>
      <c r="B80" s="91" t="s">
        <v>373</v>
      </c>
      <c r="C80" s="91" t="s">
        <v>225</v>
      </c>
      <c r="D80" s="225" t="s">
        <v>314</v>
      </c>
      <c r="E80" s="172"/>
      <c r="F80" s="172"/>
      <c r="G80" s="100"/>
      <c r="H80" s="100"/>
      <c r="I80" s="100"/>
      <c r="J80" s="100"/>
      <c r="K80" s="100"/>
      <c r="L80" s="106"/>
      <c r="M80" s="89"/>
      <c r="N80" s="169"/>
      <c r="O80" s="551"/>
      <c r="P80"/>
    </row>
    <row r="81" spans="1:16" x14ac:dyDescent="0.2">
      <c r="A81" s="224" t="s">
        <v>170</v>
      </c>
      <c r="B81" s="91" t="s">
        <v>273</v>
      </c>
      <c r="C81" s="91" t="s">
        <v>409</v>
      </c>
      <c r="D81" s="225" t="s">
        <v>274</v>
      </c>
      <c r="E81" s="172"/>
      <c r="F81" s="172">
        <v>-66</v>
      </c>
      <c r="G81" s="100"/>
      <c r="H81" s="100"/>
      <c r="I81" s="100">
        <v>-66</v>
      </c>
      <c r="J81" s="100"/>
      <c r="K81" s="100"/>
      <c r="L81" s="106"/>
      <c r="M81" s="89"/>
      <c r="N81" s="169"/>
      <c r="O81" s="288" t="s">
        <v>968</v>
      </c>
      <c r="P81"/>
    </row>
    <row r="82" spans="1:16" x14ac:dyDescent="0.2">
      <c r="A82" s="224" t="s">
        <v>1484</v>
      </c>
      <c r="B82" s="91" t="s">
        <v>1485</v>
      </c>
      <c r="C82" s="428"/>
      <c r="D82" s="225" t="s">
        <v>17</v>
      </c>
      <c r="E82" s="172"/>
      <c r="F82" s="172"/>
      <c r="G82" s="100"/>
      <c r="H82" s="100"/>
      <c r="I82" s="100"/>
      <c r="J82" s="100"/>
      <c r="K82" s="100" t="s">
        <v>1479</v>
      </c>
      <c r="L82" s="106"/>
      <c r="M82" s="89"/>
      <c r="N82" s="169"/>
      <c r="O82" s="288"/>
      <c r="P82"/>
    </row>
    <row r="83" spans="1:16" x14ac:dyDescent="0.2">
      <c r="A83" s="224" t="s">
        <v>232</v>
      </c>
      <c r="B83" s="91" t="s">
        <v>535</v>
      </c>
      <c r="C83" s="91" t="s">
        <v>210</v>
      </c>
      <c r="D83" s="225" t="s">
        <v>251</v>
      </c>
      <c r="E83" s="172"/>
      <c r="F83" s="172"/>
      <c r="G83" s="100">
        <v>-66</v>
      </c>
      <c r="H83" s="100">
        <v>-66</v>
      </c>
      <c r="I83" s="100">
        <v>-66</v>
      </c>
      <c r="J83" s="100"/>
      <c r="K83" s="100" t="s">
        <v>1479</v>
      </c>
      <c r="L83" s="106"/>
      <c r="M83" s="89"/>
      <c r="N83" s="169"/>
      <c r="O83" s="551"/>
      <c r="P83"/>
    </row>
    <row r="84" spans="1:16" s="173" customFormat="1" x14ac:dyDescent="0.2">
      <c r="A84" s="224" t="s">
        <v>501</v>
      </c>
      <c r="B84" s="91" t="s">
        <v>502</v>
      </c>
      <c r="C84" s="91" t="s">
        <v>509</v>
      </c>
      <c r="D84" s="225" t="s">
        <v>491</v>
      </c>
      <c r="E84" s="172"/>
      <c r="F84" s="172"/>
      <c r="G84" s="100">
        <v>-100</v>
      </c>
      <c r="H84" s="100"/>
      <c r="I84" s="100"/>
      <c r="J84" s="100"/>
      <c r="K84" s="91"/>
      <c r="L84" s="106"/>
      <c r="M84" s="89"/>
      <c r="N84" s="169"/>
      <c r="O84" s="552"/>
    </row>
    <row r="85" spans="1:16" ht="12" customHeight="1" x14ac:dyDescent="0.2">
      <c r="A85" s="228" t="s">
        <v>395</v>
      </c>
      <c r="B85" s="174" t="s">
        <v>67</v>
      </c>
      <c r="C85" s="174" t="s">
        <v>450</v>
      </c>
      <c r="D85" s="227" t="s">
        <v>314</v>
      </c>
      <c r="E85" s="172"/>
      <c r="F85" s="172"/>
      <c r="G85" s="91">
        <v>-81</v>
      </c>
      <c r="H85" s="91"/>
      <c r="I85" s="91"/>
      <c r="J85" s="91"/>
      <c r="K85" s="91"/>
      <c r="L85" s="106"/>
      <c r="M85" s="89"/>
      <c r="N85" s="169"/>
      <c r="O85" s="551"/>
      <c r="P85"/>
    </row>
    <row r="86" spans="1:16" ht="12" customHeight="1" x14ac:dyDescent="0.2">
      <c r="A86" s="228" t="s">
        <v>1398</v>
      </c>
      <c r="B86" s="174" t="s">
        <v>1399</v>
      </c>
      <c r="C86" s="174" t="s">
        <v>1400</v>
      </c>
      <c r="D86" s="227" t="s">
        <v>825</v>
      </c>
      <c r="E86" s="172"/>
      <c r="F86" s="172"/>
      <c r="G86" s="91"/>
      <c r="H86" s="91"/>
      <c r="I86" s="91">
        <v>-90</v>
      </c>
      <c r="J86" s="91"/>
      <c r="K86" s="91"/>
      <c r="L86" s="106"/>
      <c r="M86" s="89"/>
      <c r="N86" s="169"/>
      <c r="O86" s="551"/>
      <c r="P86"/>
    </row>
    <row r="87" spans="1:16" ht="12" customHeight="1" x14ac:dyDescent="0.2">
      <c r="A87" s="228" t="s">
        <v>367</v>
      </c>
      <c r="B87" s="174" t="s">
        <v>57</v>
      </c>
      <c r="C87" s="174" t="s">
        <v>1308</v>
      </c>
      <c r="D87" s="227" t="s">
        <v>17</v>
      </c>
      <c r="E87" s="172"/>
      <c r="F87" s="172"/>
      <c r="G87" s="91"/>
      <c r="H87" s="91">
        <v>-60</v>
      </c>
      <c r="I87" s="704" t="s">
        <v>1386</v>
      </c>
      <c r="J87" s="91"/>
      <c r="K87" s="91" t="s">
        <v>1479</v>
      </c>
      <c r="L87" s="106"/>
      <c r="M87" s="89"/>
      <c r="N87" s="169"/>
      <c r="O87" s="551"/>
      <c r="P87"/>
    </row>
    <row r="88" spans="1:16" ht="12" customHeight="1" x14ac:dyDescent="0.2">
      <c r="A88" s="228" t="s">
        <v>788</v>
      </c>
      <c r="B88" s="174" t="s">
        <v>49</v>
      </c>
      <c r="C88" s="174" t="s">
        <v>1221</v>
      </c>
      <c r="D88" s="227" t="s">
        <v>190</v>
      </c>
      <c r="E88" s="172"/>
      <c r="F88" s="172"/>
      <c r="G88" s="91">
        <v>-66</v>
      </c>
      <c r="H88" s="91"/>
      <c r="I88" s="91"/>
      <c r="J88" s="91"/>
      <c r="K88" s="91"/>
      <c r="L88" s="106"/>
      <c r="M88" s="89"/>
      <c r="N88" s="169"/>
      <c r="O88" s="551"/>
      <c r="P88"/>
    </row>
    <row r="89" spans="1:16" ht="12" customHeight="1" x14ac:dyDescent="0.2">
      <c r="A89" s="228" t="s">
        <v>250</v>
      </c>
      <c r="B89" s="174" t="s">
        <v>60</v>
      </c>
      <c r="C89" s="174" t="s">
        <v>546</v>
      </c>
      <c r="D89" s="227" t="s">
        <v>826</v>
      </c>
      <c r="E89" s="528">
        <v>-60</v>
      </c>
      <c r="F89" s="385"/>
      <c r="G89" s="91">
        <v>-66</v>
      </c>
      <c r="H89" s="91"/>
      <c r="I89" s="91"/>
      <c r="J89" s="91"/>
      <c r="K89" s="91"/>
      <c r="L89" s="106"/>
      <c r="M89" s="89"/>
      <c r="N89" s="535" t="s">
        <v>288</v>
      </c>
      <c r="O89" s="288" t="s">
        <v>1031</v>
      </c>
      <c r="P89"/>
    </row>
    <row r="90" spans="1:16" ht="12" customHeight="1" x14ac:dyDescent="0.2">
      <c r="A90" s="228" t="s">
        <v>250</v>
      </c>
      <c r="B90" s="174" t="s">
        <v>1018</v>
      </c>
      <c r="C90" s="174" t="s">
        <v>155</v>
      </c>
      <c r="D90" s="227" t="s">
        <v>826</v>
      </c>
      <c r="E90" s="478"/>
      <c r="F90" s="478">
        <v>-73</v>
      </c>
      <c r="G90" s="91"/>
      <c r="H90" s="91"/>
      <c r="I90" s="91"/>
      <c r="J90" s="91"/>
      <c r="K90" s="91"/>
      <c r="L90" s="106"/>
      <c r="M90" s="89"/>
      <c r="N90" s="533"/>
      <c r="O90" s="551"/>
      <c r="P90"/>
    </row>
    <row r="91" spans="1:16" ht="12" customHeight="1" x14ac:dyDescent="0.2">
      <c r="A91" s="228" t="s">
        <v>301</v>
      </c>
      <c r="B91" s="174" t="s">
        <v>678</v>
      </c>
      <c r="C91" s="174"/>
      <c r="D91" s="227" t="s">
        <v>662</v>
      </c>
      <c r="E91" s="478"/>
      <c r="F91" s="478"/>
      <c r="G91" s="91"/>
      <c r="H91" s="91"/>
      <c r="I91" s="91"/>
      <c r="J91" s="91"/>
      <c r="K91" s="91"/>
      <c r="L91" s="106"/>
      <c r="M91" s="89"/>
      <c r="N91" s="533"/>
      <c r="O91" s="288" t="s">
        <v>965</v>
      </c>
      <c r="P91"/>
    </row>
    <row r="92" spans="1:16" ht="12" customHeight="1" x14ac:dyDescent="0.2">
      <c r="A92" s="228" t="s">
        <v>679</v>
      </c>
      <c r="B92" s="174" t="s">
        <v>688</v>
      </c>
      <c r="C92" s="174" t="s">
        <v>544</v>
      </c>
      <c r="D92" s="227" t="s">
        <v>662</v>
      </c>
      <c r="E92" s="172"/>
      <c r="F92" s="172"/>
      <c r="G92" s="91"/>
      <c r="H92" s="91"/>
      <c r="I92" s="91"/>
      <c r="J92" s="91"/>
      <c r="K92" s="91"/>
      <c r="L92" s="106"/>
      <c r="M92" s="89"/>
      <c r="N92" s="169"/>
      <c r="O92" s="551"/>
      <c r="P92"/>
    </row>
    <row r="93" spans="1:16" x14ac:dyDescent="0.2">
      <c r="A93" s="224" t="s">
        <v>84</v>
      </c>
      <c r="B93" s="91" t="s">
        <v>49</v>
      </c>
      <c r="C93" s="91" t="s">
        <v>159</v>
      </c>
      <c r="D93" s="225" t="s">
        <v>164</v>
      </c>
      <c r="E93" s="172"/>
      <c r="F93" s="172"/>
      <c r="G93" s="91"/>
      <c r="H93" s="91"/>
      <c r="I93" s="91"/>
      <c r="J93" s="91">
        <v>-73</v>
      </c>
      <c r="K93" s="91"/>
      <c r="L93" s="106"/>
      <c r="M93" s="89"/>
      <c r="N93" s="169"/>
      <c r="O93" s="551"/>
      <c r="P93"/>
    </row>
    <row r="94" spans="1:16" s="173" customFormat="1" x14ac:dyDescent="0.2">
      <c r="A94" s="224" t="s">
        <v>32</v>
      </c>
      <c r="B94" s="91" t="s">
        <v>63</v>
      </c>
      <c r="C94" s="91" t="s">
        <v>435</v>
      </c>
      <c r="D94" s="225" t="s">
        <v>99</v>
      </c>
      <c r="E94" s="528">
        <v>100</v>
      </c>
      <c r="F94" s="385"/>
      <c r="G94" s="91">
        <v>100</v>
      </c>
      <c r="H94" s="91"/>
      <c r="I94" s="91"/>
      <c r="J94" s="91"/>
      <c r="K94" s="109"/>
      <c r="L94" s="106"/>
      <c r="M94" s="89"/>
      <c r="N94" s="535" t="s">
        <v>288</v>
      </c>
      <c r="O94" s="288" t="s">
        <v>973</v>
      </c>
    </row>
    <row r="95" spans="1:16" s="173" customFormat="1" x14ac:dyDescent="0.2">
      <c r="A95" s="224" t="s">
        <v>231</v>
      </c>
      <c r="B95" s="91" t="s">
        <v>45</v>
      </c>
      <c r="C95" s="91" t="s">
        <v>433</v>
      </c>
      <c r="D95" s="225" t="s">
        <v>183</v>
      </c>
      <c r="E95" s="172">
        <v>-73</v>
      </c>
      <c r="F95" s="172"/>
      <c r="G95" s="91">
        <v>-73</v>
      </c>
      <c r="H95" s="91"/>
      <c r="I95" s="91"/>
      <c r="J95" s="91"/>
      <c r="K95" s="109"/>
      <c r="L95" s="627"/>
      <c r="M95" s="89"/>
      <c r="N95" s="169"/>
      <c r="O95" s="288" t="s">
        <v>965</v>
      </c>
    </row>
    <row r="96" spans="1:16" s="173" customFormat="1" x14ac:dyDescent="0.2">
      <c r="A96" s="224" t="s">
        <v>379</v>
      </c>
      <c r="B96" s="91" t="s">
        <v>82</v>
      </c>
      <c r="C96" s="91" t="s">
        <v>408</v>
      </c>
      <c r="D96" s="225" t="s">
        <v>24</v>
      </c>
      <c r="E96" s="172"/>
      <c r="F96" s="172">
        <v>-73</v>
      </c>
      <c r="G96" s="91"/>
      <c r="H96" s="91">
        <v>-73</v>
      </c>
      <c r="I96" s="91">
        <v>-73</v>
      </c>
      <c r="J96" s="91"/>
      <c r="K96" s="109" t="s">
        <v>1479</v>
      </c>
      <c r="L96" s="106"/>
      <c r="M96" s="89"/>
      <c r="N96" s="169"/>
      <c r="O96" s="552"/>
    </row>
    <row r="97" spans="1:16" s="173" customFormat="1" x14ac:dyDescent="0.2">
      <c r="A97" s="224" t="s">
        <v>1027</v>
      </c>
      <c r="B97" s="91" t="s">
        <v>1028</v>
      </c>
      <c r="C97" s="101" t="s">
        <v>1220</v>
      </c>
      <c r="D97" s="225" t="s">
        <v>253</v>
      </c>
      <c r="E97" s="172"/>
      <c r="F97" s="172">
        <v>-81</v>
      </c>
      <c r="G97" s="91"/>
      <c r="H97" s="91"/>
      <c r="I97" s="91"/>
      <c r="J97" s="91"/>
      <c r="K97" s="109"/>
      <c r="L97" s="106"/>
      <c r="M97" s="89"/>
      <c r="N97" s="169"/>
      <c r="O97" s="552"/>
    </row>
    <row r="98" spans="1:16" x14ac:dyDescent="0.2">
      <c r="A98" s="224" t="s">
        <v>95</v>
      </c>
      <c r="B98" s="91" t="s">
        <v>59</v>
      </c>
      <c r="C98" s="91" t="s">
        <v>157</v>
      </c>
      <c r="D98" s="225" t="s">
        <v>164</v>
      </c>
      <c r="E98" s="172"/>
      <c r="F98" s="172"/>
      <c r="G98" s="91"/>
      <c r="H98" s="91"/>
      <c r="I98" s="91"/>
      <c r="J98" s="91"/>
      <c r="K98" s="91"/>
      <c r="L98" s="106"/>
      <c r="M98" s="89"/>
      <c r="N98" s="169"/>
      <c r="O98" s="551"/>
      <c r="P98"/>
    </row>
    <row r="99" spans="1:16" x14ac:dyDescent="0.2">
      <c r="A99" s="224" t="s">
        <v>302</v>
      </c>
      <c r="B99" s="91" t="s">
        <v>21</v>
      </c>
      <c r="C99" s="91" t="s">
        <v>149</v>
      </c>
      <c r="D99" s="225" t="s">
        <v>15</v>
      </c>
      <c r="E99" s="528">
        <v>-81</v>
      </c>
      <c r="F99" s="385"/>
      <c r="G99" s="91">
        <v>-81</v>
      </c>
      <c r="H99" s="91"/>
      <c r="I99" s="91"/>
      <c r="J99" s="91"/>
      <c r="K99" s="91"/>
      <c r="L99" s="91"/>
      <c r="M99" s="89"/>
      <c r="N99" s="535" t="s">
        <v>288</v>
      </c>
      <c r="O99" s="288" t="s">
        <v>973</v>
      </c>
      <c r="P99"/>
    </row>
    <row r="100" spans="1:16" x14ac:dyDescent="0.2">
      <c r="A100" s="224" t="s">
        <v>1303</v>
      </c>
      <c r="B100" s="91" t="s">
        <v>64</v>
      </c>
      <c r="C100" s="91" t="s">
        <v>1304</v>
      </c>
      <c r="D100" s="225" t="s">
        <v>314</v>
      </c>
      <c r="E100" s="478"/>
      <c r="F100" s="478"/>
      <c r="G100" s="91"/>
      <c r="H100" s="91">
        <v>-100</v>
      </c>
      <c r="I100" s="91"/>
      <c r="J100" s="91"/>
      <c r="K100" s="91"/>
      <c r="L100" s="91"/>
      <c r="M100" s="89"/>
      <c r="N100" s="533"/>
      <c r="O100" s="288"/>
      <c r="P100"/>
    </row>
    <row r="101" spans="1:16" x14ac:dyDescent="0.2">
      <c r="A101" s="224" t="s">
        <v>1397</v>
      </c>
      <c r="B101" s="91" t="s">
        <v>47</v>
      </c>
      <c r="C101" s="91" t="s">
        <v>202</v>
      </c>
      <c r="D101" s="225" t="s">
        <v>1094</v>
      </c>
      <c r="E101" s="478"/>
      <c r="F101" s="478"/>
      <c r="G101" s="91"/>
      <c r="H101" s="91"/>
      <c r="I101" s="91">
        <v>-81</v>
      </c>
      <c r="J101" s="91"/>
      <c r="K101" s="91"/>
      <c r="L101" s="91"/>
      <c r="M101" s="89"/>
      <c r="N101" s="533"/>
      <c r="O101" s="288"/>
      <c r="P101"/>
    </row>
    <row r="102" spans="1:16" x14ac:dyDescent="0.2">
      <c r="A102" s="224" t="s">
        <v>340</v>
      </c>
      <c r="B102" s="91" t="s">
        <v>65</v>
      </c>
      <c r="C102" s="91" t="s">
        <v>466</v>
      </c>
      <c r="D102" s="225" t="s">
        <v>278</v>
      </c>
      <c r="E102" s="172"/>
      <c r="F102" s="172"/>
      <c r="G102" s="91"/>
      <c r="H102" s="91"/>
      <c r="I102" s="91"/>
      <c r="J102" s="91"/>
      <c r="K102" s="91"/>
      <c r="L102" s="91"/>
      <c r="M102" s="89"/>
      <c r="N102" s="283"/>
      <c r="O102" s="551"/>
      <c r="P102"/>
    </row>
    <row r="103" spans="1:16" x14ac:dyDescent="0.2">
      <c r="A103" s="224" t="s">
        <v>1305</v>
      </c>
      <c r="B103" s="91" t="s">
        <v>505</v>
      </c>
      <c r="C103" s="91" t="s">
        <v>1306</v>
      </c>
      <c r="D103" s="225" t="s">
        <v>816</v>
      </c>
      <c r="E103" s="172"/>
      <c r="F103" s="172"/>
      <c r="G103" s="91"/>
      <c r="H103" s="91">
        <v>-100</v>
      </c>
      <c r="I103" s="91">
        <v>-100</v>
      </c>
      <c r="J103" s="91">
        <v>100</v>
      </c>
      <c r="K103" s="91"/>
      <c r="L103" s="91"/>
      <c r="M103" s="89"/>
      <c r="N103" s="283"/>
      <c r="O103" s="551"/>
      <c r="P103"/>
    </row>
    <row r="104" spans="1:16" x14ac:dyDescent="0.2">
      <c r="A104" s="224" t="s">
        <v>222</v>
      </c>
      <c r="B104" s="91" t="s">
        <v>182</v>
      </c>
      <c r="C104" s="91" t="s">
        <v>444</v>
      </c>
      <c r="D104" s="225" t="s">
        <v>178</v>
      </c>
      <c r="E104" s="172"/>
      <c r="F104" s="172"/>
      <c r="G104" s="91"/>
      <c r="H104" s="91"/>
      <c r="I104" s="91"/>
      <c r="J104" s="91"/>
      <c r="K104" s="91"/>
      <c r="L104" s="91"/>
      <c r="M104" s="89"/>
      <c r="N104" s="283"/>
      <c r="O104" s="551"/>
      <c r="P104"/>
    </row>
    <row r="105" spans="1:16" x14ac:dyDescent="0.2">
      <c r="A105" s="224" t="s">
        <v>699</v>
      </c>
      <c r="B105" s="91" t="s">
        <v>505</v>
      </c>
      <c r="C105" s="91" t="s">
        <v>453</v>
      </c>
      <c r="D105" s="225" t="s">
        <v>23</v>
      </c>
      <c r="E105" s="171"/>
      <c r="F105" s="91"/>
      <c r="G105" s="91"/>
      <c r="H105" s="91"/>
      <c r="I105" s="91"/>
      <c r="J105" s="91"/>
      <c r="K105" s="91"/>
      <c r="L105" s="91"/>
      <c r="M105" s="89"/>
      <c r="N105" s="283"/>
      <c r="O105" s="551"/>
      <c r="P105"/>
    </row>
    <row r="106" spans="1:16" x14ac:dyDescent="0.2">
      <c r="A106" s="224" t="s">
        <v>717</v>
      </c>
      <c r="B106" s="91" t="s">
        <v>718</v>
      </c>
      <c r="C106" s="91" t="s">
        <v>158</v>
      </c>
      <c r="D106" s="225" t="s">
        <v>719</v>
      </c>
      <c r="E106" s="171"/>
      <c r="F106" s="171"/>
      <c r="G106" s="91"/>
      <c r="H106" s="91">
        <v>-90</v>
      </c>
      <c r="I106" s="91"/>
      <c r="J106" s="91"/>
      <c r="K106" s="91"/>
      <c r="L106" s="91"/>
      <c r="M106" s="89"/>
      <c r="N106" s="283"/>
      <c r="O106" s="551"/>
      <c r="P106"/>
    </row>
    <row r="107" spans="1:16" x14ac:dyDescent="0.2">
      <c r="A107" s="224" t="s">
        <v>1006</v>
      </c>
      <c r="B107" s="91" t="s">
        <v>100</v>
      </c>
      <c r="C107" s="91" t="s">
        <v>1374</v>
      </c>
      <c r="D107" s="225" t="s">
        <v>402</v>
      </c>
      <c r="E107" s="171"/>
      <c r="F107" s="171"/>
      <c r="G107" s="91"/>
      <c r="H107" s="91"/>
      <c r="I107" s="91">
        <v>-81</v>
      </c>
      <c r="J107" s="91"/>
      <c r="K107" s="91"/>
      <c r="L107" s="91"/>
      <c r="M107" s="89"/>
      <c r="N107" s="283"/>
      <c r="O107" s="551"/>
      <c r="P107"/>
    </row>
    <row r="108" spans="1:16" x14ac:dyDescent="0.2">
      <c r="A108" s="224" t="s">
        <v>722</v>
      </c>
      <c r="B108" s="91" t="s">
        <v>723</v>
      </c>
      <c r="C108" s="91" t="s">
        <v>724</v>
      </c>
      <c r="D108" s="225" t="s">
        <v>74</v>
      </c>
      <c r="E108" s="171"/>
      <c r="F108" s="171"/>
      <c r="G108" s="91"/>
      <c r="H108" s="91"/>
      <c r="I108" s="91"/>
      <c r="J108" s="91"/>
      <c r="K108" s="91"/>
      <c r="L108" s="91"/>
      <c r="M108" s="89"/>
      <c r="N108" s="283"/>
      <c r="O108" s="551"/>
      <c r="P108"/>
    </row>
    <row r="109" spans="1:16" x14ac:dyDescent="0.2">
      <c r="A109" s="224" t="s">
        <v>1380</v>
      </c>
      <c r="B109" s="91" t="s">
        <v>1381</v>
      </c>
      <c r="C109" s="91" t="s">
        <v>1382</v>
      </c>
      <c r="D109" s="225" t="s">
        <v>876</v>
      </c>
      <c r="E109" s="171"/>
      <c r="F109" s="171"/>
      <c r="G109" s="91"/>
      <c r="H109" s="91"/>
      <c r="I109" s="91">
        <v>100</v>
      </c>
      <c r="J109" s="91"/>
      <c r="K109" s="91"/>
      <c r="L109" s="91"/>
      <c r="M109" s="89"/>
      <c r="N109" s="283"/>
      <c r="O109" s="551"/>
      <c r="P109"/>
    </row>
    <row r="110" spans="1:16" x14ac:dyDescent="0.2">
      <c r="A110" s="224" t="s">
        <v>1312</v>
      </c>
      <c r="B110" s="91" t="s">
        <v>221</v>
      </c>
      <c r="C110" s="91" t="s">
        <v>1313</v>
      </c>
      <c r="D110" s="225" t="s">
        <v>268</v>
      </c>
      <c r="E110" s="171"/>
      <c r="F110" s="171"/>
      <c r="G110" s="91"/>
      <c r="H110" s="91">
        <v>-66</v>
      </c>
      <c r="I110" s="91">
        <v>-73</v>
      </c>
      <c r="J110" s="91"/>
      <c r="K110" s="91" t="s">
        <v>1479</v>
      </c>
      <c r="L110" s="91"/>
      <c r="M110" s="89"/>
      <c r="N110" s="283"/>
      <c r="O110" s="551"/>
      <c r="P110"/>
    </row>
    <row r="111" spans="1:16" x14ac:dyDescent="0.2">
      <c r="A111" s="224" t="s">
        <v>1387</v>
      </c>
      <c r="B111" s="91" t="s">
        <v>221</v>
      </c>
      <c r="C111" s="91" t="s">
        <v>443</v>
      </c>
      <c r="D111" s="225" t="s">
        <v>805</v>
      </c>
      <c r="E111" s="171"/>
      <c r="F111" s="171"/>
      <c r="G111" s="91"/>
      <c r="H111" s="91"/>
      <c r="I111" s="91">
        <v>-60</v>
      </c>
      <c r="J111" s="91"/>
      <c r="K111" s="91" t="s">
        <v>1479</v>
      </c>
      <c r="L111" s="91"/>
      <c r="M111" s="89"/>
      <c r="N111" s="283"/>
      <c r="O111" s="551"/>
      <c r="P111"/>
    </row>
    <row r="112" spans="1:16" x14ac:dyDescent="0.2">
      <c r="A112" s="224" t="s">
        <v>403</v>
      </c>
      <c r="B112" s="91" t="s">
        <v>404</v>
      </c>
      <c r="C112" s="91" t="s">
        <v>464</v>
      </c>
      <c r="D112" s="225" t="s">
        <v>17</v>
      </c>
      <c r="E112" s="172"/>
      <c r="F112" s="172"/>
      <c r="G112" s="91"/>
      <c r="H112" s="91"/>
      <c r="I112" s="91"/>
      <c r="J112" s="91"/>
      <c r="K112" s="91"/>
      <c r="L112" s="106"/>
      <c r="M112" s="89"/>
      <c r="N112" s="533"/>
      <c r="O112" s="551"/>
      <c r="P112"/>
    </row>
    <row r="113" spans="1:16" x14ac:dyDescent="0.2">
      <c r="A113" s="224" t="s">
        <v>378</v>
      </c>
      <c r="B113" s="91" t="s">
        <v>54</v>
      </c>
      <c r="C113" s="91" t="s">
        <v>416</v>
      </c>
      <c r="D113" s="225" t="s">
        <v>641</v>
      </c>
      <c r="E113" s="530"/>
      <c r="F113" s="109" t="s">
        <v>51</v>
      </c>
      <c r="G113" s="91"/>
      <c r="H113" s="91">
        <v>-60</v>
      </c>
      <c r="I113" s="91">
        <v>-60</v>
      </c>
      <c r="J113" s="91"/>
      <c r="K113" s="91" t="s">
        <v>1479</v>
      </c>
      <c r="L113" s="106"/>
      <c r="M113" s="89"/>
      <c r="N113" s="533"/>
      <c r="O113" s="551"/>
      <c r="P113"/>
    </row>
    <row r="114" spans="1:16" x14ac:dyDescent="0.2">
      <c r="A114" s="224" t="s">
        <v>469</v>
      </c>
      <c r="B114" s="91" t="s">
        <v>371</v>
      </c>
      <c r="C114" s="91" t="s">
        <v>545</v>
      </c>
      <c r="D114" s="225" t="s">
        <v>24</v>
      </c>
      <c r="E114" s="530"/>
      <c r="F114" s="109"/>
      <c r="G114" s="91"/>
      <c r="H114" s="91"/>
      <c r="I114" s="91">
        <v>-60</v>
      </c>
      <c r="J114" s="91"/>
      <c r="K114" s="91"/>
      <c r="L114" s="106"/>
      <c r="M114" s="89"/>
      <c r="N114" s="533"/>
      <c r="O114" s="551"/>
      <c r="P114"/>
    </row>
    <row r="115" spans="1:16" x14ac:dyDescent="0.2">
      <c r="A115" s="224" t="s">
        <v>122</v>
      </c>
      <c r="B115" s="91" t="s">
        <v>26</v>
      </c>
      <c r="C115" s="91" t="s">
        <v>216</v>
      </c>
      <c r="D115" s="225" t="s">
        <v>23</v>
      </c>
      <c r="E115" s="528">
        <v>-66</v>
      </c>
      <c r="F115" s="385"/>
      <c r="G115" s="91">
        <v>-66</v>
      </c>
      <c r="H115" s="91"/>
      <c r="I115" s="91"/>
      <c r="J115" s="91"/>
      <c r="K115" s="91"/>
      <c r="L115" s="106"/>
      <c r="M115" s="89"/>
      <c r="N115" s="535" t="s">
        <v>288</v>
      </c>
      <c r="O115" s="288" t="s">
        <v>1031</v>
      </c>
      <c r="P115"/>
    </row>
    <row r="116" spans="1:16" x14ac:dyDescent="0.2">
      <c r="A116" s="224" t="s">
        <v>293</v>
      </c>
      <c r="B116" s="91" t="s">
        <v>54</v>
      </c>
      <c r="C116" s="91" t="s">
        <v>465</v>
      </c>
      <c r="D116" s="225" t="s">
        <v>268</v>
      </c>
      <c r="E116" s="172"/>
      <c r="F116" s="172"/>
      <c r="G116" s="91">
        <v>-90</v>
      </c>
      <c r="H116" s="91">
        <v>-90</v>
      </c>
      <c r="I116" s="91">
        <v>-100</v>
      </c>
      <c r="J116" s="91"/>
      <c r="K116" s="91"/>
      <c r="L116" s="106"/>
      <c r="M116" s="89"/>
      <c r="N116" s="169"/>
      <c r="O116" s="551"/>
      <c r="P116"/>
    </row>
    <row r="117" spans="1:16" s="36" customFormat="1" x14ac:dyDescent="0.2">
      <c r="A117" s="224" t="s">
        <v>317</v>
      </c>
      <c r="B117" s="91" t="s">
        <v>204</v>
      </c>
      <c r="C117" s="91" t="s">
        <v>451</v>
      </c>
      <c r="D117" s="225" t="s">
        <v>17</v>
      </c>
      <c r="E117" s="172"/>
      <c r="F117" s="172"/>
      <c r="G117" s="91">
        <v>-60</v>
      </c>
      <c r="H117" s="91"/>
      <c r="I117" s="91"/>
      <c r="J117" s="91"/>
      <c r="K117" s="91"/>
      <c r="L117" s="106"/>
      <c r="M117" s="89"/>
      <c r="N117" s="535" t="s">
        <v>288</v>
      </c>
      <c r="O117" s="522"/>
    </row>
    <row r="118" spans="1:16" s="36" customFormat="1" x14ac:dyDescent="0.2">
      <c r="A118" s="224" t="s">
        <v>1041</v>
      </c>
      <c r="B118" s="91" t="s">
        <v>186</v>
      </c>
      <c r="C118" s="91" t="s">
        <v>1219</v>
      </c>
      <c r="D118" s="225" t="s">
        <v>1207</v>
      </c>
      <c r="E118" s="172"/>
      <c r="F118" s="172"/>
      <c r="G118" s="91">
        <v>-73</v>
      </c>
      <c r="H118" s="91"/>
      <c r="I118" s="91"/>
      <c r="J118" s="91"/>
      <c r="K118" s="91"/>
      <c r="L118" s="106"/>
      <c r="M118" s="89"/>
      <c r="N118" s="533"/>
      <c r="O118" s="522"/>
    </row>
    <row r="119" spans="1:16" s="36" customFormat="1" x14ac:dyDescent="0.2">
      <c r="A119" s="224" t="s">
        <v>680</v>
      </c>
      <c r="B119" s="91" t="s">
        <v>681</v>
      </c>
      <c r="C119" s="91" t="s">
        <v>545</v>
      </c>
      <c r="D119" s="225" t="s">
        <v>17</v>
      </c>
      <c r="E119" s="172"/>
      <c r="F119" s="172">
        <v>-73</v>
      </c>
      <c r="G119" s="91"/>
      <c r="H119" s="91"/>
      <c r="I119" s="91"/>
      <c r="J119" s="91"/>
      <c r="K119" s="91"/>
      <c r="L119" s="106"/>
      <c r="M119" s="89"/>
      <c r="N119" s="533"/>
      <c r="O119" s="522"/>
    </row>
    <row r="120" spans="1:16" s="173" customFormat="1" x14ac:dyDescent="0.2">
      <c r="A120" s="224" t="s">
        <v>163</v>
      </c>
      <c r="B120" s="91" t="s">
        <v>85</v>
      </c>
      <c r="C120" s="91" t="s">
        <v>143</v>
      </c>
      <c r="D120" s="225" t="s">
        <v>17</v>
      </c>
      <c r="E120" s="171"/>
      <c r="F120" s="91"/>
      <c r="G120" s="181"/>
      <c r="H120" s="624"/>
      <c r="I120" s="181"/>
      <c r="J120" s="181"/>
      <c r="K120" s="91"/>
      <c r="L120" s="106"/>
      <c r="M120" s="89"/>
      <c r="N120" s="535" t="s">
        <v>288</v>
      </c>
      <c r="O120" s="288" t="s">
        <v>966</v>
      </c>
    </row>
    <row r="121" spans="1:16" s="173" customFormat="1" x14ac:dyDescent="0.2">
      <c r="A121" s="224" t="s">
        <v>1390</v>
      </c>
      <c r="B121" s="91" t="s">
        <v>1389</v>
      </c>
      <c r="C121" s="91" t="s">
        <v>148</v>
      </c>
      <c r="D121" s="225" t="s">
        <v>17</v>
      </c>
      <c r="E121" s="171"/>
      <c r="F121" s="171"/>
      <c r="G121" s="181"/>
      <c r="H121" s="624"/>
      <c r="I121" s="181">
        <v>-66</v>
      </c>
      <c r="J121" s="181"/>
      <c r="K121" s="91"/>
      <c r="L121" s="106"/>
      <c r="M121" s="89"/>
      <c r="N121" s="533"/>
      <c r="O121" s="288"/>
    </row>
    <row r="122" spans="1:16" x14ac:dyDescent="0.2">
      <c r="A122" s="226" t="s">
        <v>115</v>
      </c>
      <c r="B122" s="91" t="s">
        <v>193</v>
      </c>
      <c r="C122" s="91" t="s">
        <v>438</v>
      </c>
      <c r="D122" s="225" t="s">
        <v>164</v>
      </c>
      <c r="E122" s="172"/>
      <c r="F122" s="172"/>
      <c r="G122" s="91"/>
      <c r="H122" s="91"/>
      <c r="I122" s="91"/>
      <c r="J122" s="91"/>
      <c r="K122" s="91"/>
      <c r="L122" s="91"/>
      <c r="M122" s="89"/>
      <c r="N122" s="169"/>
      <c r="O122" s="551"/>
      <c r="P122"/>
    </row>
    <row r="123" spans="1:16" x14ac:dyDescent="0.2">
      <c r="A123" s="226" t="s">
        <v>115</v>
      </c>
      <c r="B123" s="91" t="s">
        <v>382</v>
      </c>
      <c r="C123" s="91" t="s">
        <v>1023</v>
      </c>
      <c r="D123" s="225" t="s">
        <v>19</v>
      </c>
      <c r="E123" s="172"/>
      <c r="F123" s="172">
        <v>-81</v>
      </c>
      <c r="G123" s="91"/>
      <c r="H123" s="91"/>
      <c r="I123" s="91"/>
      <c r="J123" s="91"/>
      <c r="K123" s="91"/>
      <c r="L123" s="91"/>
      <c r="M123" s="89"/>
      <c r="N123" s="169"/>
      <c r="O123" s="551"/>
      <c r="P123"/>
    </row>
    <row r="124" spans="1:16" x14ac:dyDescent="0.2">
      <c r="A124" s="224" t="s">
        <v>201</v>
      </c>
      <c r="B124" s="91" t="s">
        <v>47</v>
      </c>
      <c r="C124" s="91" t="s">
        <v>202</v>
      </c>
      <c r="D124" s="225" t="s">
        <v>24</v>
      </c>
      <c r="E124" s="172">
        <v>-60</v>
      </c>
      <c r="F124" s="172"/>
      <c r="G124" s="91"/>
      <c r="H124" s="91"/>
      <c r="I124" s="91"/>
      <c r="J124" s="91"/>
      <c r="K124" s="91"/>
      <c r="L124" s="106"/>
      <c r="M124" s="89"/>
      <c r="N124" s="169"/>
      <c r="O124" s="551"/>
      <c r="P124"/>
    </row>
    <row r="125" spans="1:16" x14ac:dyDescent="0.2">
      <c r="A125" s="224" t="s">
        <v>1037</v>
      </c>
      <c r="B125" s="91" t="s">
        <v>1038</v>
      </c>
      <c r="C125" s="91" t="s">
        <v>1491</v>
      </c>
      <c r="D125" s="225" t="s">
        <v>18</v>
      </c>
      <c r="E125" s="172"/>
      <c r="F125" s="172"/>
      <c r="G125" s="91">
        <v>-66</v>
      </c>
      <c r="H125" s="91"/>
      <c r="I125" s="91"/>
      <c r="J125" s="91"/>
      <c r="K125" s="91" t="s">
        <v>1479</v>
      </c>
      <c r="L125" s="106"/>
      <c r="M125" s="89"/>
      <c r="N125" s="169"/>
      <c r="O125" s="551"/>
      <c r="P125"/>
    </row>
    <row r="126" spans="1:16" x14ac:dyDescent="0.2">
      <c r="A126" s="224" t="s">
        <v>246</v>
      </c>
      <c r="B126" s="91" t="s">
        <v>42</v>
      </c>
      <c r="C126" s="91" t="s">
        <v>422</v>
      </c>
      <c r="D126" s="225" t="s">
        <v>325</v>
      </c>
      <c r="E126" s="172"/>
      <c r="F126" s="172"/>
      <c r="G126" s="91"/>
      <c r="H126" s="91">
        <v>-73</v>
      </c>
      <c r="I126" s="91"/>
      <c r="J126" s="91"/>
      <c r="K126" s="91" t="s">
        <v>1479</v>
      </c>
      <c r="L126" s="106"/>
      <c r="M126" s="89"/>
      <c r="N126" s="169"/>
      <c r="O126" s="551"/>
      <c r="P126"/>
    </row>
    <row r="127" spans="1:16" x14ac:dyDescent="0.2">
      <c r="A127" s="224" t="s">
        <v>704</v>
      </c>
      <c r="B127" s="91" t="s">
        <v>52</v>
      </c>
      <c r="C127" s="91" t="s">
        <v>454</v>
      </c>
      <c r="D127" s="225" t="s">
        <v>618</v>
      </c>
      <c r="E127" s="172"/>
      <c r="F127" s="172"/>
      <c r="G127" s="91"/>
      <c r="H127" s="91"/>
      <c r="I127" s="91"/>
      <c r="J127" s="91"/>
      <c r="K127" s="91"/>
      <c r="L127" s="106"/>
      <c r="M127" s="89"/>
      <c r="N127" s="169"/>
      <c r="O127" s="551"/>
      <c r="P127"/>
    </row>
    <row r="128" spans="1:16" x14ac:dyDescent="0.2">
      <c r="A128" s="224" t="s">
        <v>56</v>
      </c>
      <c r="B128" s="91" t="s">
        <v>498</v>
      </c>
      <c r="C128" s="91" t="s">
        <v>506</v>
      </c>
      <c r="D128" s="225" t="s">
        <v>168</v>
      </c>
      <c r="E128" s="172"/>
      <c r="F128" s="172"/>
      <c r="G128" s="91"/>
      <c r="H128" s="91"/>
      <c r="I128" s="91"/>
      <c r="J128" s="91"/>
      <c r="K128" s="91"/>
      <c r="L128" s="106"/>
      <c r="M128" s="89"/>
      <c r="N128" s="169"/>
      <c r="O128" s="551"/>
      <c r="P128"/>
    </row>
    <row r="129" spans="1:16" x14ac:dyDescent="0.2">
      <c r="A129" s="224" t="s">
        <v>368</v>
      </c>
      <c r="B129" s="91" t="s">
        <v>204</v>
      </c>
      <c r="C129" s="91" t="s">
        <v>417</v>
      </c>
      <c r="D129" s="225" t="s">
        <v>268</v>
      </c>
      <c r="E129" s="172"/>
      <c r="F129" s="172"/>
      <c r="G129" s="91"/>
      <c r="H129" s="91">
        <v>-66</v>
      </c>
      <c r="I129" s="91"/>
      <c r="J129" s="91"/>
      <c r="K129" s="91"/>
      <c r="L129" s="106"/>
      <c r="M129" s="89"/>
      <c r="N129" s="169"/>
      <c r="O129" s="551"/>
      <c r="P129"/>
    </row>
    <row r="130" spans="1:16" x14ac:dyDescent="0.2">
      <c r="A130" s="224" t="s">
        <v>1492</v>
      </c>
      <c r="B130" s="91" t="s">
        <v>49</v>
      </c>
      <c r="C130" s="91" t="s">
        <v>215</v>
      </c>
      <c r="D130" s="225" t="s">
        <v>751</v>
      </c>
      <c r="E130" s="172"/>
      <c r="F130" s="172"/>
      <c r="G130" s="91"/>
      <c r="H130" s="91"/>
      <c r="I130" s="91"/>
      <c r="J130" s="91"/>
      <c r="K130" s="91" t="s">
        <v>1479</v>
      </c>
      <c r="L130" s="106"/>
      <c r="M130" s="89"/>
      <c r="N130" s="169"/>
      <c r="O130" s="551"/>
      <c r="P130"/>
    </row>
    <row r="131" spans="1:16" x14ac:dyDescent="0.2">
      <c r="A131" s="224" t="s">
        <v>960</v>
      </c>
      <c r="B131" s="91" t="s">
        <v>961</v>
      </c>
      <c r="C131" s="91" t="s">
        <v>429</v>
      </c>
      <c r="D131" s="225" t="s">
        <v>278</v>
      </c>
      <c r="E131" s="172"/>
      <c r="F131" s="172">
        <v>-100</v>
      </c>
      <c r="G131" s="91"/>
      <c r="H131" s="91"/>
      <c r="I131" s="91"/>
      <c r="J131" s="91"/>
      <c r="K131" s="91"/>
      <c r="L131" s="106"/>
      <c r="M131" s="89"/>
      <c r="N131" s="169"/>
      <c r="O131" s="551"/>
      <c r="P131"/>
    </row>
    <row r="132" spans="1:16" x14ac:dyDescent="0.2">
      <c r="A132" s="224" t="s">
        <v>712</v>
      </c>
      <c r="B132" s="91" t="s">
        <v>770</v>
      </c>
      <c r="C132" s="91" t="s">
        <v>1218</v>
      </c>
      <c r="D132" s="225" t="s">
        <v>567</v>
      </c>
      <c r="E132" s="172"/>
      <c r="F132" s="172">
        <v>-73</v>
      </c>
      <c r="G132" s="91"/>
      <c r="H132" s="91"/>
      <c r="I132" s="91"/>
      <c r="J132" s="91"/>
      <c r="K132" s="91"/>
      <c r="L132" s="106"/>
      <c r="M132" s="89"/>
      <c r="N132" s="169"/>
      <c r="O132" s="551"/>
      <c r="P132"/>
    </row>
    <row r="133" spans="1:16" x14ac:dyDescent="0.2">
      <c r="A133" s="228" t="s">
        <v>80</v>
      </c>
      <c r="B133" s="174" t="s">
        <v>22</v>
      </c>
      <c r="C133" s="174" t="s">
        <v>453</v>
      </c>
      <c r="D133" s="227" t="s">
        <v>43</v>
      </c>
      <c r="E133" s="172"/>
      <c r="F133" s="172"/>
      <c r="G133" s="91"/>
      <c r="H133" s="91"/>
      <c r="I133" s="91"/>
      <c r="J133" s="91"/>
      <c r="K133" s="91"/>
      <c r="L133" s="106"/>
      <c r="M133" s="89"/>
      <c r="N133" s="169"/>
      <c r="O133" s="551"/>
      <c r="P133"/>
    </row>
    <row r="134" spans="1:16" s="36" customFormat="1" x14ac:dyDescent="0.2">
      <c r="A134" s="228" t="s">
        <v>66</v>
      </c>
      <c r="B134" s="174" t="s">
        <v>94</v>
      </c>
      <c r="C134" s="174" t="s">
        <v>152</v>
      </c>
      <c r="D134" s="227" t="s">
        <v>17</v>
      </c>
      <c r="E134" s="171"/>
      <c r="F134" s="91"/>
      <c r="G134" s="181"/>
      <c r="H134" s="624"/>
      <c r="I134" s="181"/>
      <c r="J134" s="181"/>
      <c r="K134" s="91"/>
      <c r="L134" s="106"/>
      <c r="M134" s="89"/>
      <c r="N134" s="535" t="s">
        <v>288</v>
      </c>
      <c r="O134" s="288" t="s">
        <v>970</v>
      </c>
    </row>
    <row r="135" spans="1:16" s="207" customFormat="1" x14ac:dyDescent="0.2">
      <c r="A135" s="224" t="s">
        <v>171</v>
      </c>
      <c r="B135" s="91" t="s">
        <v>61</v>
      </c>
      <c r="C135" s="91" t="s">
        <v>212</v>
      </c>
      <c r="D135" s="225" t="s">
        <v>392</v>
      </c>
      <c r="E135" s="528">
        <v>-73</v>
      </c>
      <c r="F135" s="385"/>
      <c r="G135" s="91">
        <v>-81</v>
      </c>
      <c r="H135" s="91"/>
      <c r="I135" s="91"/>
      <c r="J135" s="91"/>
      <c r="K135" s="91"/>
      <c r="L135" s="106"/>
      <c r="M135" s="89"/>
      <c r="N135" s="169"/>
      <c r="O135" s="288" t="s">
        <v>1031</v>
      </c>
    </row>
    <row r="136" spans="1:16" s="207" customFormat="1" x14ac:dyDescent="0.2">
      <c r="A136" s="224" t="s">
        <v>226</v>
      </c>
      <c r="B136" s="91" t="s">
        <v>1311</v>
      </c>
      <c r="C136" s="91" t="s">
        <v>506</v>
      </c>
      <c r="D136" s="225" t="s">
        <v>74</v>
      </c>
      <c r="E136" s="478"/>
      <c r="F136" s="385"/>
      <c r="G136" s="91"/>
      <c r="H136" s="91">
        <v>-60</v>
      </c>
      <c r="I136" s="91">
        <v>-60</v>
      </c>
      <c r="J136" s="91"/>
      <c r="K136" s="91"/>
      <c r="L136" s="106"/>
      <c r="M136" s="89"/>
      <c r="N136" s="169"/>
      <c r="O136" s="288"/>
    </row>
    <row r="137" spans="1:16" x14ac:dyDescent="0.2">
      <c r="A137" s="228" t="s">
        <v>205</v>
      </c>
      <c r="B137" s="174" t="s">
        <v>64</v>
      </c>
      <c r="C137" s="174" t="s">
        <v>206</v>
      </c>
      <c r="D137" s="227" t="s">
        <v>17</v>
      </c>
      <c r="E137" s="528">
        <v>-81</v>
      </c>
      <c r="F137" s="385"/>
      <c r="G137" s="91"/>
      <c r="H137" s="91"/>
      <c r="I137" s="91"/>
      <c r="J137" s="91"/>
      <c r="K137" s="91"/>
      <c r="L137" s="106"/>
      <c r="M137" s="89"/>
      <c r="N137" s="169"/>
      <c r="O137" s="288" t="s">
        <v>1032</v>
      </c>
      <c r="P137"/>
    </row>
    <row r="138" spans="1:16" x14ac:dyDescent="0.2">
      <c r="A138" s="228" t="s">
        <v>1494</v>
      </c>
      <c r="B138" s="174" t="s">
        <v>1495</v>
      </c>
      <c r="C138" s="174" t="s">
        <v>1496</v>
      </c>
      <c r="D138" s="227" t="s">
        <v>17</v>
      </c>
      <c r="E138" s="478"/>
      <c r="F138" s="478"/>
      <c r="G138" s="91"/>
      <c r="H138" s="91"/>
      <c r="I138" s="91"/>
      <c r="J138" s="91"/>
      <c r="K138" s="91" t="s">
        <v>1479</v>
      </c>
      <c r="L138" s="106"/>
      <c r="M138" s="89"/>
      <c r="N138" s="169"/>
      <c r="O138" s="288"/>
      <c r="P138"/>
    </row>
    <row r="139" spans="1:16" x14ac:dyDescent="0.2">
      <c r="A139" s="228" t="s">
        <v>713</v>
      </c>
      <c r="B139" s="174" t="s">
        <v>73</v>
      </c>
      <c r="C139" s="174" t="s">
        <v>725</v>
      </c>
      <c r="D139" s="227" t="s">
        <v>190</v>
      </c>
      <c r="E139" s="171"/>
      <c r="F139" s="171"/>
      <c r="G139" s="91"/>
      <c r="H139" s="91"/>
      <c r="I139" s="91"/>
      <c r="J139" s="91"/>
      <c r="K139" s="91"/>
      <c r="L139" s="106"/>
      <c r="M139" s="89"/>
      <c r="N139" s="169"/>
      <c r="O139" s="551"/>
      <c r="P139"/>
    </row>
    <row r="140" spans="1:16" x14ac:dyDescent="0.2">
      <c r="A140" s="224" t="s">
        <v>339</v>
      </c>
      <c r="B140" s="91" t="s">
        <v>52</v>
      </c>
      <c r="C140" s="91" t="s">
        <v>463</v>
      </c>
      <c r="D140" s="225" t="s">
        <v>16</v>
      </c>
      <c r="E140" s="172"/>
      <c r="F140" s="172"/>
      <c r="G140" s="91"/>
      <c r="H140" s="91"/>
      <c r="I140" s="91"/>
      <c r="J140" s="91"/>
      <c r="K140" s="91"/>
      <c r="L140" s="91"/>
      <c r="M140" s="89"/>
      <c r="N140" s="283"/>
      <c r="O140" s="551"/>
      <c r="P140"/>
    </row>
    <row r="141" spans="1:16" x14ac:dyDescent="0.2">
      <c r="A141" s="224" t="s">
        <v>281</v>
      </c>
      <c r="B141" s="91" t="s">
        <v>282</v>
      </c>
      <c r="C141" s="91" t="s">
        <v>452</v>
      </c>
      <c r="D141" s="225" t="s">
        <v>24</v>
      </c>
      <c r="E141" s="172"/>
      <c r="F141" s="172"/>
      <c r="G141" s="91">
        <v>-90</v>
      </c>
      <c r="H141" s="91"/>
      <c r="I141" s="91"/>
      <c r="J141" s="91"/>
      <c r="K141" s="91"/>
      <c r="L141" s="91"/>
      <c r="M141" s="89"/>
      <c r="N141" s="283"/>
      <c r="O141" s="550" t="s">
        <v>1029</v>
      </c>
      <c r="P141"/>
    </row>
    <row r="142" spans="1:16" x14ac:dyDescent="0.2">
      <c r="A142" s="224" t="s">
        <v>714</v>
      </c>
      <c r="B142" s="91" t="s">
        <v>331</v>
      </c>
      <c r="C142" s="91" t="s">
        <v>450</v>
      </c>
      <c r="D142" s="225" t="s">
        <v>715</v>
      </c>
      <c r="E142" s="172"/>
      <c r="F142" s="172"/>
      <c r="G142" s="91"/>
      <c r="H142" s="91"/>
      <c r="I142" s="91"/>
      <c r="J142" s="91"/>
      <c r="K142" s="91"/>
      <c r="L142" s="91"/>
      <c r="M142" s="89"/>
      <c r="N142" s="283"/>
      <c r="O142" s="551"/>
      <c r="P142"/>
    </row>
    <row r="143" spans="1:16" x14ac:dyDescent="0.2">
      <c r="A143" s="228" t="s">
        <v>338</v>
      </c>
      <c r="B143" s="174" t="s">
        <v>62</v>
      </c>
      <c r="C143" s="174" t="s">
        <v>458</v>
      </c>
      <c r="D143" s="227" t="s">
        <v>101</v>
      </c>
      <c r="E143" s="172"/>
      <c r="F143" s="172"/>
      <c r="G143" s="91"/>
      <c r="H143" s="91">
        <v>-73</v>
      </c>
      <c r="I143" s="91">
        <v>-73</v>
      </c>
      <c r="J143" s="91"/>
      <c r="K143" s="91" t="s">
        <v>1479</v>
      </c>
      <c r="L143" s="106"/>
      <c r="M143" s="89"/>
      <c r="N143" s="169"/>
      <c r="O143" s="288" t="s">
        <v>1033</v>
      </c>
      <c r="P143"/>
    </row>
    <row r="144" spans="1:16" x14ac:dyDescent="0.2">
      <c r="A144" s="228" t="s">
        <v>692</v>
      </c>
      <c r="B144" s="174" t="s">
        <v>693</v>
      </c>
      <c r="C144" s="174" t="s">
        <v>145</v>
      </c>
      <c r="D144" s="227" t="s">
        <v>694</v>
      </c>
      <c r="E144" s="172"/>
      <c r="F144" s="172"/>
      <c r="G144" s="91"/>
      <c r="H144" s="91"/>
      <c r="I144" s="91"/>
      <c r="J144" s="91"/>
      <c r="K144" s="91"/>
      <c r="L144" s="106"/>
      <c r="M144" s="89"/>
      <c r="N144" s="169"/>
      <c r="O144" s="551"/>
      <c r="P144"/>
    </row>
    <row r="145" spans="1:16" s="36" customFormat="1" x14ac:dyDescent="0.2">
      <c r="A145" s="226" t="s">
        <v>401</v>
      </c>
      <c r="B145" s="174" t="s">
        <v>31</v>
      </c>
      <c r="C145" s="174" t="s">
        <v>468</v>
      </c>
      <c r="D145" s="227" t="s">
        <v>402</v>
      </c>
      <c r="E145" s="172"/>
      <c r="F145" s="172"/>
      <c r="G145" s="109"/>
      <c r="H145" s="109"/>
      <c r="I145" s="109"/>
      <c r="J145" s="109"/>
      <c r="K145" s="91"/>
      <c r="L145" s="109"/>
      <c r="M145" s="89"/>
      <c r="N145" s="169"/>
      <c r="O145" s="522"/>
    </row>
    <row r="146" spans="1:16" s="36" customFormat="1" x14ac:dyDescent="0.2">
      <c r="A146" s="226" t="s">
        <v>1005</v>
      </c>
      <c r="B146" s="174" t="s">
        <v>31</v>
      </c>
      <c r="C146" s="174" t="s">
        <v>511</v>
      </c>
      <c r="D146" s="227" t="s">
        <v>1320</v>
      </c>
      <c r="E146" s="172"/>
      <c r="F146" s="172"/>
      <c r="G146" s="109"/>
      <c r="H146" s="109" t="s">
        <v>51</v>
      </c>
      <c r="I146" s="109"/>
      <c r="J146" s="109"/>
      <c r="K146" s="91"/>
      <c r="L146" s="109"/>
      <c r="M146" s="89"/>
      <c r="N146" s="169"/>
      <c r="O146" s="522"/>
    </row>
    <row r="147" spans="1:16" s="36" customFormat="1" x14ac:dyDescent="0.2">
      <c r="A147" s="226" t="s">
        <v>1005</v>
      </c>
      <c r="B147" s="174" t="s">
        <v>31</v>
      </c>
      <c r="C147" s="174"/>
      <c r="D147" s="227" t="s">
        <v>526</v>
      </c>
      <c r="E147" s="172"/>
      <c r="F147" s="172"/>
      <c r="G147" s="109"/>
      <c r="H147" s="109" t="s">
        <v>53</v>
      </c>
      <c r="I147" s="109"/>
      <c r="J147" s="109"/>
      <c r="K147" s="91"/>
      <c r="L147" s="109"/>
      <c r="M147" s="89"/>
      <c r="N147" s="169"/>
      <c r="O147" s="522"/>
    </row>
    <row r="148" spans="1:16" s="36" customFormat="1" x14ac:dyDescent="0.2">
      <c r="A148" s="226" t="s">
        <v>224</v>
      </c>
      <c r="B148" s="174" t="s">
        <v>64</v>
      </c>
      <c r="C148" s="91" t="s">
        <v>437</v>
      </c>
      <c r="D148" s="227" t="s">
        <v>314</v>
      </c>
      <c r="E148" s="172">
        <v>-60</v>
      </c>
      <c r="F148" s="172"/>
      <c r="G148" s="109" t="s">
        <v>20</v>
      </c>
      <c r="H148" s="109"/>
      <c r="I148" s="109"/>
      <c r="J148" s="109"/>
      <c r="K148" s="100"/>
      <c r="L148" s="627"/>
      <c r="M148" s="89"/>
      <c r="N148" s="169"/>
      <c r="O148" s="288" t="s">
        <v>965</v>
      </c>
    </row>
    <row r="149" spans="1:16" s="36" customFormat="1" x14ac:dyDescent="0.2">
      <c r="A149" s="226" t="s">
        <v>1401</v>
      </c>
      <c r="B149" s="174" t="s">
        <v>1402</v>
      </c>
      <c r="C149" s="91" t="s">
        <v>458</v>
      </c>
      <c r="D149" s="227" t="s">
        <v>402</v>
      </c>
      <c r="E149" s="172"/>
      <c r="F149" s="172"/>
      <c r="G149" s="109"/>
      <c r="H149" s="109"/>
      <c r="I149" s="109" t="s">
        <v>136</v>
      </c>
      <c r="J149" s="109"/>
      <c r="K149" s="100"/>
      <c r="L149" s="106"/>
      <c r="M149" s="89"/>
      <c r="N149" s="169"/>
      <c r="O149" s="288"/>
    </row>
    <row r="150" spans="1:16" s="36" customFormat="1" x14ac:dyDescent="0.2">
      <c r="A150" s="226" t="s">
        <v>1326</v>
      </c>
      <c r="B150" s="174" t="s">
        <v>505</v>
      </c>
      <c r="C150" s="91" t="s">
        <v>152</v>
      </c>
      <c r="D150" s="227" t="s">
        <v>402</v>
      </c>
      <c r="E150" s="172"/>
      <c r="F150" s="172"/>
      <c r="G150" s="109"/>
      <c r="H150" s="109" t="s">
        <v>53</v>
      </c>
      <c r="I150" s="109"/>
      <c r="J150" s="109"/>
      <c r="K150" s="100"/>
      <c r="L150" s="106"/>
      <c r="M150" s="89"/>
      <c r="N150" s="169"/>
      <c r="O150" s="288"/>
    </row>
    <row r="151" spans="1:16" s="36" customFormat="1" x14ac:dyDescent="0.2">
      <c r="A151" s="226" t="s">
        <v>536</v>
      </c>
      <c r="B151" s="174" t="s">
        <v>537</v>
      </c>
      <c r="C151" s="91" t="s">
        <v>549</v>
      </c>
      <c r="D151" s="227" t="s">
        <v>101</v>
      </c>
      <c r="E151" s="172"/>
      <c r="F151" s="172"/>
      <c r="G151" s="109"/>
      <c r="H151" s="109"/>
      <c r="I151" s="109"/>
      <c r="J151" s="109"/>
      <c r="K151" s="100"/>
      <c r="L151" s="106"/>
      <c r="M151" s="89"/>
      <c r="N151" s="169"/>
      <c r="O151" s="522"/>
    </row>
    <row r="152" spans="1:16" s="36" customFormat="1" x14ac:dyDescent="0.2">
      <c r="A152" s="226" t="s">
        <v>696</v>
      </c>
      <c r="B152" s="174" t="s">
        <v>697</v>
      </c>
      <c r="C152" s="91" t="s">
        <v>698</v>
      </c>
      <c r="D152" s="227" t="s">
        <v>190</v>
      </c>
      <c r="E152" s="172"/>
      <c r="F152" s="172"/>
      <c r="G152" s="109"/>
      <c r="H152" s="109"/>
      <c r="I152" s="109"/>
      <c r="J152" s="109"/>
      <c r="K152" s="100"/>
      <c r="L152" s="106"/>
      <c r="M152" s="89"/>
      <c r="N152" s="169"/>
      <c r="O152" s="522"/>
    </row>
    <row r="153" spans="1:16" s="173" customFormat="1" x14ac:dyDescent="0.2">
      <c r="A153" s="224" t="s">
        <v>104</v>
      </c>
      <c r="B153" s="91" t="s">
        <v>42</v>
      </c>
      <c r="C153" s="91" t="s">
        <v>454</v>
      </c>
      <c r="D153" s="225" t="s">
        <v>17</v>
      </c>
      <c r="E153" s="172"/>
      <c r="F153" s="172">
        <v>-73</v>
      </c>
      <c r="G153" s="91"/>
      <c r="H153" s="91"/>
      <c r="I153" s="91"/>
      <c r="J153" s="91"/>
      <c r="K153" s="91" t="s">
        <v>1479</v>
      </c>
      <c r="L153" s="91"/>
      <c r="M153" s="89"/>
      <c r="N153" s="169"/>
      <c r="O153" s="552"/>
    </row>
    <row r="154" spans="1:16" s="173" customFormat="1" x14ac:dyDescent="0.2">
      <c r="A154" s="224" t="s">
        <v>700</v>
      </c>
      <c r="B154" s="91" t="s">
        <v>701</v>
      </c>
      <c r="C154" s="91" t="s">
        <v>468</v>
      </c>
      <c r="D154" s="225" t="s">
        <v>307</v>
      </c>
      <c r="E154" s="172">
        <v>-81</v>
      </c>
      <c r="F154" s="172"/>
      <c r="G154" s="91"/>
      <c r="H154" s="91">
        <v>-90</v>
      </c>
      <c r="I154" s="91"/>
      <c r="J154" s="91"/>
      <c r="K154" s="91"/>
      <c r="L154" s="91"/>
      <c r="M154" s="89"/>
      <c r="N154" s="169"/>
      <c r="O154" s="552"/>
    </row>
    <row r="155" spans="1:16" s="173" customFormat="1" x14ac:dyDescent="0.2">
      <c r="A155" s="224" t="s">
        <v>1319</v>
      </c>
      <c r="B155" s="91" t="s">
        <v>1318</v>
      </c>
      <c r="C155" s="91" t="s">
        <v>1329</v>
      </c>
      <c r="D155" s="225" t="s">
        <v>268</v>
      </c>
      <c r="E155" s="172"/>
      <c r="F155" s="172"/>
      <c r="G155" s="91"/>
      <c r="H155" s="91">
        <v>-66</v>
      </c>
      <c r="I155" s="91"/>
      <c r="J155" s="91"/>
      <c r="K155" s="91" t="s">
        <v>1479</v>
      </c>
      <c r="L155" s="91"/>
      <c r="M155" s="89"/>
      <c r="N155" s="169"/>
      <c r="O155" s="552"/>
    </row>
    <row r="156" spans="1:16" x14ac:dyDescent="0.2">
      <c r="A156" s="226" t="s">
        <v>88</v>
      </c>
      <c r="B156" s="174" t="s">
        <v>103</v>
      </c>
      <c r="C156" s="174" t="s">
        <v>159</v>
      </c>
      <c r="D156" s="227" t="s">
        <v>79</v>
      </c>
      <c r="E156" s="528">
        <v>100</v>
      </c>
      <c r="F156" s="385"/>
      <c r="G156" s="109" t="s">
        <v>234</v>
      </c>
      <c r="H156" s="109"/>
      <c r="I156" s="109"/>
      <c r="J156" s="109"/>
      <c r="K156" s="91"/>
      <c r="L156" s="106"/>
      <c r="M156" s="89"/>
      <c r="N156" s="169"/>
      <c r="O156" s="550" t="s">
        <v>1029</v>
      </c>
      <c r="P156"/>
    </row>
    <row r="157" spans="1:16" x14ac:dyDescent="0.2">
      <c r="A157" s="226" t="s">
        <v>1394</v>
      </c>
      <c r="B157" s="174" t="s">
        <v>1009</v>
      </c>
      <c r="C157" s="174" t="s">
        <v>500</v>
      </c>
      <c r="D157" s="227" t="s">
        <v>23</v>
      </c>
      <c r="E157" s="478"/>
      <c r="F157" s="478"/>
      <c r="G157" s="109"/>
      <c r="H157" s="109"/>
      <c r="I157" s="109" t="s">
        <v>53</v>
      </c>
      <c r="J157" s="109"/>
      <c r="K157" s="91"/>
      <c r="L157" s="106"/>
      <c r="M157" s="89"/>
      <c r="N157" s="169"/>
      <c r="O157" s="550"/>
      <c r="P157"/>
    </row>
    <row r="158" spans="1:16" x14ac:dyDescent="0.2">
      <c r="A158" s="226" t="s">
        <v>1020</v>
      </c>
      <c r="B158" s="174" t="s">
        <v>534</v>
      </c>
      <c r="C158" s="174" t="s">
        <v>1217</v>
      </c>
      <c r="D158" s="227" t="s">
        <v>1021</v>
      </c>
      <c r="E158" s="478"/>
      <c r="F158" s="478">
        <v>-73</v>
      </c>
      <c r="G158" s="109"/>
      <c r="H158" s="109" t="s">
        <v>53</v>
      </c>
      <c r="I158" s="109" t="s">
        <v>53</v>
      </c>
      <c r="J158" s="109"/>
      <c r="K158" s="91"/>
      <c r="L158" s="106"/>
      <c r="M158" s="89"/>
      <c r="N158" s="169"/>
      <c r="O158" s="551"/>
      <c r="P158"/>
    </row>
    <row r="159" spans="1:16" x14ac:dyDescent="0.2">
      <c r="A159" s="226" t="s">
        <v>1396</v>
      </c>
      <c r="B159" s="174" t="s">
        <v>22</v>
      </c>
      <c r="C159" s="174" t="s">
        <v>1410</v>
      </c>
      <c r="D159" s="227" t="s">
        <v>825</v>
      </c>
      <c r="E159" s="478"/>
      <c r="F159" s="478"/>
      <c r="G159" s="109"/>
      <c r="H159" s="109"/>
      <c r="I159" s="109" t="s">
        <v>55</v>
      </c>
      <c r="J159" s="109" t="s">
        <v>55</v>
      </c>
      <c r="K159" s="91"/>
      <c r="L159" s="106"/>
      <c r="M159" s="89"/>
      <c r="N159" s="169"/>
      <c r="O159" s="551"/>
      <c r="P159"/>
    </row>
    <row r="160" spans="1:16" x14ac:dyDescent="0.2">
      <c r="A160" s="226" t="s">
        <v>533</v>
      </c>
      <c r="B160" s="174" t="s">
        <v>534</v>
      </c>
      <c r="C160" s="91" t="s">
        <v>543</v>
      </c>
      <c r="D160" s="227" t="s">
        <v>532</v>
      </c>
      <c r="E160" s="172"/>
      <c r="F160" s="172"/>
      <c r="G160" s="109"/>
      <c r="H160" s="109"/>
      <c r="I160" s="109"/>
      <c r="J160" s="109"/>
      <c r="K160" s="91"/>
      <c r="L160" s="106"/>
      <c r="M160" s="89"/>
      <c r="N160" s="169"/>
      <c r="O160" s="551"/>
      <c r="P160"/>
    </row>
    <row r="161" spans="1:16" x14ac:dyDescent="0.2">
      <c r="A161" s="226" t="s">
        <v>533</v>
      </c>
      <c r="B161" s="174" t="s">
        <v>808</v>
      </c>
      <c r="C161" s="91" t="s">
        <v>449</v>
      </c>
      <c r="D161" s="227" t="s">
        <v>532</v>
      </c>
      <c r="E161" s="172"/>
      <c r="F161" s="172"/>
      <c r="G161" s="109"/>
      <c r="H161" s="109"/>
      <c r="I161" s="109"/>
      <c r="J161" s="109"/>
      <c r="K161" s="91"/>
      <c r="L161" s="106"/>
      <c r="M161" s="89"/>
      <c r="N161" s="169"/>
      <c r="O161" s="551"/>
      <c r="P161"/>
    </row>
    <row r="162" spans="1:16" x14ac:dyDescent="0.2">
      <c r="A162" s="226" t="s">
        <v>1324</v>
      </c>
      <c r="B162" s="174" t="s">
        <v>298</v>
      </c>
      <c r="C162" s="91" t="s">
        <v>1325</v>
      </c>
      <c r="D162" s="227" t="s">
        <v>68</v>
      </c>
      <c r="E162" s="172"/>
      <c r="F162" s="172"/>
      <c r="G162" s="109"/>
      <c r="H162" s="109" t="s">
        <v>53</v>
      </c>
      <c r="I162" s="109"/>
      <c r="J162" s="109"/>
      <c r="K162" s="91"/>
      <c r="L162" s="106"/>
      <c r="M162" s="89"/>
      <c r="N162" s="169"/>
      <c r="O162" s="551"/>
      <c r="P162"/>
    </row>
    <row r="163" spans="1:16" x14ac:dyDescent="0.2">
      <c r="A163" s="224" t="s">
        <v>399</v>
      </c>
      <c r="B163" s="91" t="s">
        <v>331</v>
      </c>
      <c r="C163" s="91" t="s">
        <v>462</v>
      </c>
      <c r="D163" s="225" t="s">
        <v>69</v>
      </c>
      <c r="E163" s="172"/>
      <c r="F163" s="172"/>
      <c r="G163" s="91"/>
      <c r="H163" s="91"/>
      <c r="I163" s="91"/>
      <c r="J163" s="91"/>
      <c r="K163" s="91"/>
      <c r="L163" s="106"/>
      <c r="M163" s="89"/>
      <c r="N163" s="169"/>
      <c r="O163" s="551"/>
      <c r="P163"/>
    </row>
    <row r="164" spans="1:16" x14ac:dyDescent="0.2">
      <c r="A164" s="224" t="s">
        <v>1003</v>
      </c>
      <c r="B164" s="91" t="s">
        <v>643</v>
      </c>
      <c r="C164" s="91" t="s">
        <v>674</v>
      </c>
      <c r="D164" s="225" t="s">
        <v>526</v>
      </c>
      <c r="E164" s="172"/>
      <c r="F164" s="172"/>
      <c r="G164" s="91"/>
      <c r="H164" s="91">
        <v>-66</v>
      </c>
      <c r="I164" s="91">
        <v>-66</v>
      </c>
      <c r="J164" s="91"/>
      <c r="K164" s="91"/>
      <c r="L164" s="106"/>
      <c r="M164" s="89"/>
      <c r="N164" s="169"/>
      <c r="O164" s="551"/>
      <c r="P164"/>
    </row>
    <row r="165" spans="1:16" x14ac:dyDescent="0.2">
      <c r="A165" s="224" t="s">
        <v>243</v>
      </c>
      <c r="B165" s="91" t="s">
        <v>1034</v>
      </c>
      <c r="C165" s="91" t="s">
        <v>432</v>
      </c>
      <c r="D165" s="225" t="s">
        <v>825</v>
      </c>
      <c r="E165" s="172"/>
      <c r="F165" s="172"/>
      <c r="G165" s="91">
        <v>-60</v>
      </c>
      <c r="H165" s="91"/>
      <c r="I165" s="91">
        <v>-60</v>
      </c>
      <c r="J165" s="91"/>
      <c r="K165" s="91"/>
      <c r="L165" s="106"/>
      <c r="M165" s="89"/>
      <c r="N165" s="169"/>
      <c r="O165" s="551"/>
      <c r="P165"/>
    </row>
    <row r="166" spans="1:16" x14ac:dyDescent="0.2">
      <c r="A166" s="224" t="s">
        <v>1046</v>
      </c>
      <c r="B166" s="91" t="s">
        <v>1047</v>
      </c>
      <c r="C166" s="91" t="s">
        <v>510</v>
      </c>
      <c r="D166" s="225" t="s">
        <v>268</v>
      </c>
      <c r="E166" s="172"/>
      <c r="F166" s="172"/>
      <c r="G166" s="91">
        <v>-81</v>
      </c>
      <c r="H166" s="91"/>
      <c r="I166" s="91"/>
      <c r="J166" s="91"/>
      <c r="K166" s="91"/>
      <c r="L166" s="106"/>
      <c r="M166" s="89"/>
      <c r="N166" s="169"/>
      <c r="O166" s="551"/>
      <c r="P166"/>
    </row>
    <row r="167" spans="1:16" x14ac:dyDescent="0.2">
      <c r="A167" s="249" t="s">
        <v>326</v>
      </c>
      <c r="B167" s="101" t="s">
        <v>186</v>
      </c>
      <c r="C167" s="101" t="s">
        <v>149</v>
      </c>
      <c r="D167" s="250" t="s">
        <v>15</v>
      </c>
      <c r="E167" s="172"/>
      <c r="F167" s="172"/>
      <c r="G167" s="100"/>
      <c r="H167" s="100"/>
      <c r="I167" s="100"/>
      <c r="J167" s="100"/>
      <c r="K167" s="100"/>
      <c r="L167" s="100"/>
      <c r="M167" s="89"/>
      <c r="N167" s="169"/>
      <c r="O167" s="551"/>
      <c r="P167"/>
    </row>
    <row r="168" spans="1:16" s="173" customFormat="1" x14ac:dyDescent="0.2">
      <c r="A168" s="224" t="s">
        <v>386</v>
      </c>
      <c r="B168" s="91" t="s">
        <v>27</v>
      </c>
      <c r="C168" s="91" t="s">
        <v>447</v>
      </c>
      <c r="D168" s="225" t="s">
        <v>23</v>
      </c>
      <c r="E168" s="172"/>
      <c r="F168" s="172"/>
      <c r="G168" s="91"/>
      <c r="H168" s="91"/>
      <c r="I168" s="91"/>
      <c r="J168" s="91"/>
      <c r="K168" s="91"/>
      <c r="L168" s="106"/>
      <c r="M168" s="89"/>
      <c r="N168" s="169"/>
      <c r="O168" s="552"/>
    </row>
    <row r="169" spans="1:16" s="173" customFormat="1" x14ac:dyDescent="0.2">
      <c r="A169" s="224" t="s">
        <v>386</v>
      </c>
      <c r="B169" s="91" t="s">
        <v>83</v>
      </c>
      <c r="C169" s="91" t="s">
        <v>686</v>
      </c>
      <c r="D169" s="225" t="s">
        <v>278</v>
      </c>
      <c r="E169" s="172"/>
      <c r="F169" s="172"/>
      <c r="G169" s="91"/>
      <c r="H169" s="91"/>
      <c r="I169" s="91"/>
      <c r="J169" s="91"/>
      <c r="K169" s="91"/>
      <c r="L169" s="106"/>
      <c r="M169" s="89"/>
      <c r="N169" s="169"/>
      <c r="O169" s="552"/>
    </row>
    <row r="170" spans="1:16" s="173" customFormat="1" x14ac:dyDescent="0.2">
      <c r="A170" s="224" t="s">
        <v>196</v>
      </c>
      <c r="B170" s="91" t="s">
        <v>1035</v>
      </c>
      <c r="C170" s="91" t="s">
        <v>1216</v>
      </c>
      <c r="D170" s="225" t="s">
        <v>40</v>
      </c>
      <c r="E170" s="172"/>
      <c r="F170" s="172"/>
      <c r="G170" s="91">
        <v>-66</v>
      </c>
      <c r="H170" s="91"/>
      <c r="I170" s="91"/>
      <c r="J170" s="91"/>
      <c r="K170" s="91"/>
      <c r="L170" s="106"/>
      <c r="M170" s="89"/>
      <c r="N170" s="169"/>
      <c r="O170" s="552"/>
    </row>
    <row r="171" spans="1:16" s="207" customFormat="1" x14ac:dyDescent="0.2">
      <c r="A171" s="224" t="s">
        <v>196</v>
      </c>
      <c r="B171" s="91" t="s">
        <v>197</v>
      </c>
      <c r="C171" s="91" t="s">
        <v>198</v>
      </c>
      <c r="D171" s="225" t="s">
        <v>40</v>
      </c>
      <c r="E171" s="172"/>
      <c r="F171" s="172"/>
      <c r="G171" s="181"/>
      <c r="H171" s="624"/>
      <c r="I171" s="181"/>
      <c r="J171" s="181"/>
      <c r="K171" s="91"/>
      <c r="L171" s="106"/>
      <c r="M171" s="89"/>
      <c r="N171" s="535" t="s">
        <v>288</v>
      </c>
      <c r="O171" s="288" t="s">
        <v>971</v>
      </c>
    </row>
    <row r="172" spans="1:16" s="207" customFormat="1" x14ac:dyDescent="0.2">
      <c r="A172" s="224" t="s">
        <v>1393</v>
      </c>
      <c r="B172" s="91" t="s">
        <v>486</v>
      </c>
      <c r="C172" s="91" t="s">
        <v>1045</v>
      </c>
      <c r="D172" s="225" t="s">
        <v>805</v>
      </c>
      <c r="E172" s="478"/>
      <c r="F172" s="478"/>
      <c r="G172" s="91"/>
      <c r="H172" s="91"/>
      <c r="I172" s="91">
        <v>-73</v>
      </c>
      <c r="J172" s="91"/>
      <c r="K172" s="91"/>
      <c r="L172" s="106"/>
      <c r="M172" s="89"/>
      <c r="N172" s="533"/>
      <c r="O172" s="288"/>
    </row>
    <row r="173" spans="1:16" s="207" customFormat="1" x14ac:dyDescent="0.2">
      <c r="A173" s="91" t="s">
        <v>1010</v>
      </c>
      <c r="B173" s="91" t="s">
        <v>62</v>
      </c>
      <c r="C173" s="91" t="s">
        <v>1011</v>
      </c>
      <c r="D173" s="89" t="s">
        <v>278</v>
      </c>
      <c r="E173" s="172"/>
      <c r="F173" s="172">
        <v>-73</v>
      </c>
      <c r="G173" s="181"/>
      <c r="H173" s="624">
        <v>-73</v>
      </c>
      <c r="I173" s="181"/>
      <c r="J173" s="181"/>
      <c r="K173" s="91"/>
      <c r="L173" s="106"/>
      <c r="M173" s="89"/>
      <c r="N173" s="533"/>
      <c r="O173" s="414"/>
    </row>
    <row r="174" spans="1:16" s="207" customFormat="1" x14ac:dyDescent="0.2">
      <c r="A174" s="171" t="s">
        <v>1391</v>
      </c>
      <c r="B174" s="91" t="s">
        <v>60</v>
      </c>
      <c r="C174" s="731" t="s">
        <v>1392</v>
      </c>
      <c r="D174" s="283" t="s">
        <v>825</v>
      </c>
      <c r="E174" s="172"/>
      <c r="F174" s="172"/>
      <c r="G174" s="181"/>
      <c r="H174" s="624"/>
      <c r="I174" s="181">
        <v>-66</v>
      </c>
      <c r="J174" s="181"/>
      <c r="K174" s="91"/>
      <c r="L174" s="106"/>
      <c r="M174" s="89"/>
      <c r="N174" s="533"/>
      <c r="O174" s="414"/>
    </row>
    <row r="175" spans="1:16" s="207" customFormat="1" x14ac:dyDescent="0.2">
      <c r="A175" s="171" t="s">
        <v>494</v>
      </c>
      <c r="B175" s="91" t="s">
        <v>83</v>
      </c>
      <c r="C175" s="91" t="s">
        <v>686</v>
      </c>
      <c r="D175" s="283" t="s">
        <v>1328</v>
      </c>
      <c r="E175" s="172"/>
      <c r="F175" s="172"/>
      <c r="G175" s="181"/>
      <c r="H175" s="624">
        <v>-90</v>
      </c>
      <c r="I175" s="181"/>
      <c r="J175" s="181"/>
      <c r="K175" s="91"/>
      <c r="L175" s="106"/>
      <c r="M175" s="89"/>
      <c r="N175" s="533"/>
      <c r="O175" s="414"/>
    </row>
    <row r="176" spans="1:16" s="173" customFormat="1" x14ac:dyDescent="0.2">
      <c r="A176" s="224" t="s">
        <v>132</v>
      </c>
      <c r="B176" s="91" t="s">
        <v>42</v>
      </c>
      <c r="C176" s="91" t="s">
        <v>150</v>
      </c>
      <c r="D176" s="225" t="s">
        <v>34</v>
      </c>
      <c r="E176" s="528">
        <v>-81</v>
      </c>
      <c r="F176" s="385"/>
      <c r="G176" s="91">
        <v>-81</v>
      </c>
      <c r="H176" s="91"/>
      <c r="I176" s="91"/>
      <c r="J176" s="91"/>
      <c r="K176" s="91"/>
      <c r="L176" s="627"/>
      <c r="M176" s="89"/>
      <c r="N176" s="533"/>
      <c r="O176" s="288" t="s">
        <v>965</v>
      </c>
    </row>
    <row r="177" spans="1:16" s="173" customFormat="1" x14ac:dyDescent="0.2">
      <c r="A177" s="224" t="s">
        <v>105</v>
      </c>
      <c r="B177" s="91" t="s">
        <v>291</v>
      </c>
      <c r="C177" s="91" t="s">
        <v>142</v>
      </c>
      <c r="D177" s="225" t="s">
        <v>825</v>
      </c>
      <c r="E177" s="528">
        <v>-66</v>
      </c>
      <c r="F177" s="385"/>
      <c r="G177" s="91">
        <v>-66</v>
      </c>
      <c r="H177" s="91"/>
      <c r="I177" s="91"/>
      <c r="J177" s="91"/>
      <c r="K177" s="91"/>
      <c r="L177" s="106"/>
      <c r="M177" s="89"/>
      <c r="N177" s="535" t="s">
        <v>288</v>
      </c>
      <c r="O177" s="288" t="s">
        <v>1031</v>
      </c>
    </row>
    <row r="178" spans="1:16" s="173" customFormat="1" x14ac:dyDescent="0.2">
      <c r="A178" s="224" t="s">
        <v>1314</v>
      </c>
      <c r="B178" s="91" t="s">
        <v>1315</v>
      </c>
      <c r="C178" s="91" t="s">
        <v>154</v>
      </c>
      <c r="D178" s="225" t="s">
        <v>402</v>
      </c>
      <c r="E178" s="478"/>
      <c r="F178" s="478"/>
      <c r="G178" s="91"/>
      <c r="H178" s="91">
        <v>-66</v>
      </c>
      <c r="I178" s="91">
        <v>-66</v>
      </c>
      <c r="J178" s="91"/>
      <c r="K178" s="91" t="s">
        <v>1479</v>
      </c>
      <c r="L178" s="106"/>
      <c r="M178" s="89"/>
      <c r="N178" s="533"/>
      <c r="O178" s="288"/>
    </row>
    <row r="179" spans="1:16" x14ac:dyDescent="0.2">
      <c r="A179" s="228" t="s">
        <v>91</v>
      </c>
      <c r="B179" s="174" t="s">
        <v>31</v>
      </c>
      <c r="C179" s="174" t="s">
        <v>457</v>
      </c>
      <c r="D179" s="227" t="s">
        <v>34</v>
      </c>
      <c r="E179" s="172"/>
      <c r="F179" s="172"/>
      <c r="G179" s="91"/>
      <c r="H179" s="91"/>
      <c r="I179" s="91"/>
      <c r="J179" s="91"/>
      <c r="K179" s="91"/>
      <c r="L179" s="106"/>
      <c r="M179" s="89"/>
      <c r="N179" s="169"/>
      <c r="O179" s="551"/>
      <c r="P179"/>
    </row>
    <row r="180" spans="1:16" x14ac:dyDescent="0.2">
      <c r="A180" s="224" t="s">
        <v>91</v>
      </c>
      <c r="B180" s="91" t="s">
        <v>174</v>
      </c>
      <c r="C180" s="91" t="s">
        <v>148</v>
      </c>
      <c r="D180" s="225" t="s">
        <v>118</v>
      </c>
      <c r="E180" s="172"/>
      <c r="F180" s="172"/>
      <c r="G180" s="91"/>
      <c r="H180" s="91"/>
      <c r="I180" s="91"/>
      <c r="J180" s="91"/>
      <c r="K180" s="91"/>
      <c r="L180" s="91"/>
      <c r="M180" s="89"/>
      <c r="N180" s="283"/>
      <c r="O180" s="551"/>
      <c r="P180"/>
    </row>
    <row r="181" spans="1:16" s="173" customFormat="1" x14ac:dyDescent="0.2">
      <c r="A181" s="224" t="s">
        <v>682</v>
      </c>
      <c r="B181" s="91" t="s">
        <v>382</v>
      </c>
      <c r="C181" s="91" t="s">
        <v>154</v>
      </c>
      <c r="D181" s="225" t="s">
        <v>683</v>
      </c>
      <c r="E181" s="172"/>
      <c r="F181" s="172"/>
      <c r="G181" s="91">
        <v>-60</v>
      </c>
      <c r="H181" s="91">
        <v>-60</v>
      </c>
      <c r="I181" s="91"/>
      <c r="J181" s="91"/>
      <c r="K181" s="91" t="s">
        <v>1479</v>
      </c>
      <c r="L181" s="91"/>
      <c r="M181" s="89"/>
      <c r="N181" s="283"/>
      <c r="O181" s="551"/>
    </row>
    <row r="182" spans="1:16" s="173" customFormat="1" x14ac:dyDescent="0.2">
      <c r="A182" s="228" t="s">
        <v>387</v>
      </c>
      <c r="B182" s="174" t="s">
        <v>388</v>
      </c>
      <c r="C182" s="174" t="s">
        <v>151</v>
      </c>
      <c r="D182" s="227" t="s">
        <v>402</v>
      </c>
      <c r="E182" s="172"/>
      <c r="F182" s="172"/>
      <c r="G182" s="91"/>
      <c r="H182" s="91"/>
      <c r="I182" s="91"/>
      <c r="J182" s="91"/>
      <c r="K182" s="91"/>
      <c r="L182" s="106"/>
      <c r="M182" s="89"/>
      <c r="N182" s="169"/>
      <c r="O182" s="552"/>
    </row>
    <row r="183" spans="1:16" s="36" customFormat="1" x14ac:dyDescent="0.2">
      <c r="A183" s="228" t="s">
        <v>716</v>
      </c>
      <c r="B183" s="174" t="s">
        <v>726</v>
      </c>
      <c r="C183" s="174" t="s">
        <v>450</v>
      </c>
      <c r="D183" s="227" t="s">
        <v>74</v>
      </c>
      <c r="E183" s="172"/>
      <c r="F183" s="172"/>
      <c r="G183" s="91"/>
      <c r="H183" s="91"/>
      <c r="I183" s="91"/>
      <c r="J183" s="91"/>
      <c r="K183" s="91"/>
      <c r="L183" s="106"/>
      <c r="M183" s="89"/>
      <c r="N183" s="169"/>
      <c r="O183" s="552"/>
    </row>
    <row r="184" spans="1:16" s="36" customFormat="1" x14ac:dyDescent="0.2">
      <c r="A184" s="226" t="s">
        <v>396</v>
      </c>
      <c r="B184" s="174" t="s">
        <v>397</v>
      </c>
      <c r="C184" s="174" t="s">
        <v>470</v>
      </c>
      <c r="D184" s="227" t="s">
        <v>48</v>
      </c>
      <c r="E184" s="172"/>
      <c r="F184" s="172"/>
      <c r="G184" s="91"/>
      <c r="H184" s="91"/>
      <c r="I184" s="91"/>
      <c r="J184" s="91"/>
      <c r="K184" s="91"/>
      <c r="L184" s="106"/>
      <c r="M184" s="89"/>
      <c r="N184" s="169"/>
      <c r="O184" s="522"/>
    </row>
    <row r="185" spans="1:16" s="36" customFormat="1" x14ac:dyDescent="0.2">
      <c r="A185" s="226" t="s">
        <v>299</v>
      </c>
      <c r="B185" s="174" t="s">
        <v>21</v>
      </c>
      <c r="C185" s="91" t="s">
        <v>445</v>
      </c>
      <c r="D185" s="227" t="s">
        <v>17</v>
      </c>
      <c r="E185" s="172">
        <v>-81</v>
      </c>
      <c r="F185" s="172"/>
      <c r="G185" s="91"/>
      <c r="H185" s="91"/>
      <c r="I185" s="91">
        <v>-81</v>
      </c>
      <c r="J185" s="91"/>
      <c r="K185" s="91"/>
      <c r="L185" s="106"/>
      <c r="M185" s="89"/>
      <c r="N185" s="169"/>
      <c r="O185" s="522"/>
    </row>
    <row r="186" spans="1:16" x14ac:dyDescent="0.2">
      <c r="A186" s="226" t="s">
        <v>720</v>
      </c>
      <c r="B186" s="174" t="s">
        <v>721</v>
      </c>
      <c r="C186" s="91" t="s">
        <v>727</v>
      </c>
      <c r="D186" s="227" t="s">
        <v>268</v>
      </c>
      <c r="E186" s="172"/>
      <c r="F186" s="172"/>
      <c r="G186" s="91"/>
      <c r="H186" s="91"/>
      <c r="I186" s="91">
        <v>-100</v>
      </c>
      <c r="J186" s="91"/>
      <c r="K186" s="91"/>
      <c r="L186" s="106"/>
      <c r="M186" s="89"/>
      <c r="N186" s="169"/>
      <c r="O186" s="522"/>
      <c r="P186"/>
    </row>
    <row r="187" spans="1:16" x14ac:dyDescent="0.2">
      <c r="A187" s="224" t="s">
        <v>181</v>
      </c>
      <c r="B187" s="91" t="s">
        <v>70</v>
      </c>
      <c r="C187" s="91" t="s">
        <v>443</v>
      </c>
      <c r="D187" s="225" t="s">
        <v>15</v>
      </c>
      <c r="E187" s="172"/>
      <c r="F187" s="172"/>
      <c r="G187" s="100"/>
      <c r="H187" s="100"/>
      <c r="I187" s="100"/>
      <c r="J187" s="100"/>
      <c r="K187" s="91"/>
      <c r="L187" s="91"/>
      <c r="M187" s="89"/>
      <c r="N187" s="169"/>
      <c r="O187" s="551"/>
      <c r="P187"/>
    </row>
    <row r="188" spans="1:16" x14ac:dyDescent="0.2">
      <c r="A188" s="224" t="s">
        <v>126</v>
      </c>
      <c r="B188" s="91" t="s">
        <v>54</v>
      </c>
      <c r="C188" s="91" t="s">
        <v>619</v>
      </c>
      <c r="D188" s="225" t="s">
        <v>876</v>
      </c>
      <c r="E188" s="172"/>
      <c r="F188" s="172"/>
      <c r="G188" s="100"/>
      <c r="H188" s="100"/>
      <c r="I188" s="100"/>
      <c r="J188" s="100">
        <v>100</v>
      </c>
      <c r="K188" s="91"/>
      <c r="L188" s="91"/>
      <c r="M188" s="89"/>
      <c r="N188" s="169"/>
      <c r="O188" s="551"/>
      <c r="P188"/>
    </row>
    <row r="189" spans="1:16" x14ac:dyDescent="0.2">
      <c r="A189" s="224" t="s">
        <v>538</v>
      </c>
      <c r="B189" s="91" t="s">
        <v>539</v>
      </c>
      <c r="C189" s="91" t="s">
        <v>550</v>
      </c>
      <c r="D189" s="225" t="s">
        <v>540</v>
      </c>
      <c r="E189" s="172"/>
      <c r="F189" s="172"/>
      <c r="G189" s="100"/>
      <c r="H189" s="100"/>
      <c r="I189" s="100"/>
      <c r="J189" s="100"/>
      <c r="K189" s="91"/>
      <c r="L189" s="91"/>
      <c r="M189" s="89"/>
      <c r="N189" s="169"/>
      <c r="O189" s="551"/>
      <c r="P189"/>
    </row>
    <row r="190" spans="1:16" s="173" customFormat="1" x14ac:dyDescent="0.2">
      <c r="A190" s="224" t="s">
        <v>329</v>
      </c>
      <c r="B190" s="91" t="s">
        <v>330</v>
      </c>
      <c r="C190" s="91" t="s">
        <v>156</v>
      </c>
      <c r="D190" s="225" t="s">
        <v>662</v>
      </c>
      <c r="E190" s="325"/>
      <c r="F190" s="325"/>
      <c r="G190" s="91"/>
      <c r="H190" s="91"/>
      <c r="I190" s="91"/>
      <c r="J190" s="91"/>
      <c r="K190" s="183"/>
      <c r="L190" s="183"/>
      <c r="M190" s="99"/>
      <c r="N190" s="536"/>
      <c r="O190" s="551"/>
    </row>
    <row r="191" spans="1:16" s="173" customFormat="1" x14ac:dyDescent="0.2">
      <c r="A191" s="224" t="s">
        <v>312</v>
      </c>
      <c r="B191" s="91" t="s">
        <v>313</v>
      </c>
      <c r="C191" s="91" t="s">
        <v>440</v>
      </c>
      <c r="D191" s="225" t="s">
        <v>662</v>
      </c>
      <c r="E191" s="528">
        <v>-73</v>
      </c>
      <c r="F191" s="385"/>
      <c r="G191" s="91">
        <v>-73</v>
      </c>
      <c r="H191" s="91"/>
      <c r="I191" s="91"/>
      <c r="J191" s="91"/>
      <c r="K191" s="91"/>
      <c r="L191" s="91"/>
      <c r="M191" s="89"/>
      <c r="N191" s="169"/>
      <c r="O191" s="288" t="s">
        <v>968</v>
      </c>
    </row>
    <row r="192" spans="1:16" s="173" customFormat="1" x14ac:dyDescent="0.2">
      <c r="A192" s="224" t="s">
        <v>689</v>
      </c>
      <c r="B192" s="91" t="s">
        <v>690</v>
      </c>
      <c r="C192" s="91" t="s">
        <v>707</v>
      </c>
      <c r="D192" s="225" t="s">
        <v>13</v>
      </c>
      <c r="E192" s="172"/>
      <c r="F192" s="172"/>
      <c r="G192" s="91"/>
      <c r="H192" s="91"/>
      <c r="I192" s="91"/>
      <c r="J192" s="91"/>
      <c r="K192" s="91"/>
      <c r="L192" s="91"/>
      <c r="M192" s="89"/>
      <c r="N192" s="169"/>
      <c r="O192" s="552"/>
    </row>
    <row r="193" spans="1:16" x14ac:dyDescent="0.2">
      <c r="A193" s="224" t="s">
        <v>653</v>
      </c>
      <c r="B193" s="91" t="s">
        <v>65</v>
      </c>
      <c r="C193" s="91" t="s">
        <v>695</v>
      </c>
      <c r="D193" s="225" t="s">
        <v>402</v>
      </c>
      <c r="E193" s="172"/>
      <c r="F193" s="172"/>
      <c r="G193" s="91">
        <v>-73</v>
      </c>
      <c r="H193" s="91">
        <v>-73</v>
      </c>
      <c r="I193" s="91">
        <v>-73</v>
      </c>
      <c r="J193" s="91"/>
      <c r="K193" s="91" t="s">
        <v>1479</v>
      </c>
      <c r="L193" s="91"/>
      <c r="M193" s="89"/>
      <c r="N193" s="169"/>
      <c r="O193" s="552"/>
      <c r="P193"/>
    </row>
    <row r="194" spans="1:16" x14ac:dyDescent="0.2">
      <c r="A194" s="224" t="s">
        <v>393</v>
      </c>
      <c r="B194" s="91" t="s">
        <v>394</v>
      </c>
      <c r="C194" s="91" t="s">
        <v>206</v>
      </c>
      <c r="D194" s="225" t="s">
        <v>826</v>
      </c>
      <c r="E194" s="172"/>
      <c r="F194" s="172">
        <v>-73</v>
      </c>
      <c r="G194" s="91">
        <v>-73</v>
      </c>
      <c r="H194" s="91">
        <v>-81</v>
      </c>
      <c r="I194" s="91"/>
      <c r="J194" s="91">
        <v>-81</v>
      </c>
      <c r="K194" s="91"/>
      <c r="L194" s="106"/>
      <c r="M194" s="89"/>
      <c r="N194" s="169"/>
      <c r="O194" s="551"/>
      <c r="P194"/>
    </row>
    <row r="195" spans="1:16" x14ac:dyDescent="0.2">
      <c r="A195" s="224" t="s">
        <v>504</v>
      </c>
      <c r="B195" s="91" t="s">
        <v>505</v>
      </c>
      <c r="C195" s="91" t="s">
        <v>510</v>
      </c>
      <c r="D195" s="225" t="s">
        <v>101</v>
      </c>
      <c r="E195" s="172"/>
      <c r="F195" s="172"/>
      <c r="G195" s="91"/>
      <c r="H195" s="91"/>
      <c r="I195" s="91"/>
      <c r="J195" s="91"/>
      <c r="K195" s="91"/>
      <c r="L195" s="106"/>
      <c r="M195" s="89"/>
      <c r="N195" s="169"/>
      <c r="O195" s="551"/>
      <c r="P195"/>
    </row>
    <row r="196" spans="1:16" x14ac:dyDescent="0.2">
      <c r="A196" s="224" t="s">
        <v>1383</v>
      </c>
      <c r="B196" s="91" t="s">
        <v>1384</v>
      </c>
      <c r="C196" s="91" t="s">
        <v>1385</v>
      </c>
      <c r="D196" s="225" t="s">
        <v>805</v>
      </c>
      <c r="E196" s="172"/>
      <c r="F196" s="172"/>
      <c r="G196" s="91"/>
      <c r="H196" s="91"/>
      <c r="I196" s="91">
        <v>-100</v>
      </c>
      <c r="J196" s="91"/>
      <c r="K196" s="91"/>
      <c r="L196" s="106"/>
      <c r="M196" s="89"/>
      <c r="N196" s="169"/>
      <c r="O196" s="551"/>
      <c r="P196"/>
    </row>
    <row r="197" spans="1:16" x14ac:dyDescent="0.2">
      <c r="A197" s="224" t="s">
        <v>1019</v>
      </c>
      <c r="B197" s="91" t="s">
        <v>287</v>
      </c>
      <c r="C197" s="91" t="s">
        <v>1215</v>
      </c>
      <c r="D197" s="225" t="s">
        <v>268</v>
      </c>
      <c r="E197" s="172"/>
      <c r="F197" s="172">
        <v>-73</v>
      </c>
      <c r="G197" s="91"/>
      <c r="H197" s="91"/>
      <c r="I197" s="91">
        <v>-73</v>
      </c>
      <c r="J197" s="91"/>
      <c r="K197" s="91" t="s">
        <v>1479</v>
      </c>
      <c r="L197" s="106"/>
      <c r="M197" s="89"/>
      <c r="N197" s="169"/>
      <c r="O197" s="551"/>
      <c r="P197"/>
    </row>
    <row r="198" spans="1:16" x14ac:dyDescent="0.2">
      <c r="A198" s="224" t="s">
        <v>300</v>
      </c>
      <c r="B198" s="91" t="s">
        <v>488</v>
      </c>
      <c r="C198" s="91" t="s">
        <v>442</v>
      </c>
      <c r="D198" s="225" t="s">
        <v>15</v>
      </c>
      <c r="E198" s="172"/>
      <c r="F198" s="172"/>
      <c r="G198" s="91">
        <v>-81</v>
      </c>
      <c r="H198" s="91">
        <v>-81</v>
      </c>
      <c r="I198" s="91"/>
      <c r="J198" s="91"/>
      <c r="K198" s="91"/>
      <c r="L198" s="106"/>
      <c r="M198" s="89"/>
      <c r="N198" s="169"/>
      <c r="O198" s="551"/>
      <c r="P198"/>
    </row>
    <row r="199" spans="1:16" x14ac:dyDescent="0.2">
      <c r="A199" s="224" t="s">
        <v>1227</v>
      </c>
      <c r="B199" s="91" t="s">
        <v>770</v>
      </c>
      <c r="C199" s="91" t="s">
        <v>1228</v>
      </c>
      <c r="D199" s="225" t="s">
        <v>248</v>
      </c>
      <c r="E199" s="172"/>
      <c r="F199" s="172"/>
      <c r="G199" s="91">
        <v>-73</v>
      </c>
      <c r="H199" s="91"/>
      <c r="I199" s="91"/>
      <c r="J199" s="91"/>
      <c r="K199" s="91"/>
      <c r="L199" s="106"/>
      <c r="M199" s="89"/>
      <c r="N199" s="169"/>
      <c r="O199" s="551"/>
      <c r="P199"/>
    </row>
    <row r="200" spans="1:16" x14ac:dyDescent="0.2">
      <c r="A200" s="224" t="s">
        <v>131</v>
      </c>
      <c r="B200" s="91" t="s">
        <v>891</v>
      </c>
      <c r="C200" s="91" t="s">
        <v>1212</v>
      </c>
      <c r="D200" s="225" t="s">
        <v>24</v>
      </c>
      <c r="E200" s="172"/>
      <c r="F200" s="172"/>
      <c r="G200" s="91">
        <v>-73</v>
      </c>
      <c r="H200" s="91">
        <v>-73</v>
      </c>
      <c r="I200" s="91"/>
      <c r="J200" s="91">
        <v>-73</v>
      </c>
      <c r="K200" s="91"/>
      <c r="L200" s="106"/>
      <c r="M200" s="89"/>
      <c r="N200" s="169"/>
      <c r="O200" s="551"/>
      <c r="P200"/>
    </row>
    <row r="201" spans="1:16" x14ac:dyDescent="0.2">
      <c r="A201" s="224" t="s">
        <v>131</v>
      </c>
      <c r="B201" s="91" t="s">
        <v>182</v>
      </c>
      <c r="C201" s="91" t="s">
        <v>1211</v>
      </c>
      <c r="D201" s="225" t="s">
        <v>24</v>
      </c>
      <c r="E201" s="172"/>
      <c r="F201" s="172">
        <v>-73</v>
      </c>
      <c r="G201" s="91">
        <v>-73</v>
      </c>
      <c r="H201" s="91">
        <v>-73</v>
      </c>
      <c r="I201" s="91">
        <v>-73</v>
      </c>
      <c r="J201" s="91">
        <v>-73</v>
      </c>
      <c r="K201" s="91" t="s">
        <v>1479</v>
      </c>
      <c r="L201" s="106"/>
      <c r="M201" s="89"/>
      <c r="N201" s="169"/>
      <c r="O201" s="551"/>
      <c r="P201"/>
    </row>
    <row r="202" spans="1:16" x14ac:dyDescent="0.2">
      <c r="A202" s="224" t="s">
        <v>131</v>
      </c>
      <c r="B202" s="91" t="s">
        <v>220</v>
      </c>
      <c r="C202" s="91" t="s">
        <v>212</v>
      </c>
      <c r="D202" s="225" t="s">
        <v>24</v>
      </c>
      <c r="E202" s="172"/>
      <c r="F202" s="172">
        <v>-73</v>
      </c>
      <c r="G202" s="91"/>
      <c r="H202" s="91"/>
      <c r="I202" s="91">
        <v>-73</v>
      </c>
      <c r="J202" s="91">
        <v>-81</v>
      </c>
      <c r="K202" s="91" t="s">
        <v>1479</v>
      </c>
      <c r="L202" s="106"/>
      <c r="M202" s="89"/>
      <c r="N202" s="169"/>
      <c r="O202" s="551"/>
      <c r="P202"/>
    </row>
    <row r="203" spans="1:16" x14ac:dyDescent="0.2">
      <c r="A203" s="224" t="s">
        <v>675</v>
      </c>
      <c r="B203" s="91" t="s">
        <v>676</v>
      </c>
      <c r="C203" s="91" t="s">
        <v>441</v>
      </c>
      <c r="D203" s="225" t="s">
        <v>314</v>
      </c>
      <c r="E203" s="172"/>
      <c r="F203" s="172">
        <v>-66</v>
      </c>
      <c r="G203" s="91">
        <v>-66</v>
      </c>
      <c r="H203" s="91">
        <v>-66</v>
      </c>
      <c r="I203" s="91"/>
      <c r="J203" s="91"/>
      <c r="K203" s="91" t="s">
        <v>1479</v>
      </c>
      <c r="L203" s="106"/>
      <c r="M203" s="89"/>
      <c r="N203" s="169"/>
      <c r="O203" s="551"/>
      <c r="P203"/>
    </row>
    <row r="204" spans="1:16" x14ac:dyDescent="0.2">
      <c r="A204" s="224" t="s">
        <v>1486</v>
      </c>
      <c r="B204" s="91" t="s">
        <v>1487</v>
      </c>
      <c r="C204" s="731">
        <v>35796</v>
      </c>
      <c r="D204" s="225" t="s">
        <v>876</v>
      </c>
      <c r="E204" s="172"/>
      <c r="F204" s="172"/>
      <c r="G204" s="91"/>
      <c r="H204" s="91"/>
      <c r="I204" s="91"/>
      <c r="J204" s="91"/>
      <c r="K204" s="91" t="s">
        <v>1479</v>
      </c>
      <c r="L204" s="106"/>
      <c r="M204" s="89"/>
      <c r="N204" s="169"/>
      <c r="O204" s="551"/>
      <c r="P204"/>
    </row>
    <row r="205" spans="1:16" x14ac:dyDescent="0.2">
      <c r="A205" s="224" t="s">
        <v>28</v>
      </c>
      <c r="B205" s="91" t="s">
        <v>100</v>
      </c>
      <c r="C205" s="91" t="s">
        <v>430</v>
      </c>
      <c r="D205" s="225" t="s">
        <v>17</v>
      </c>
      <c r="E205" s="172"/>
      <c r="F205" s="172">
        <v>-66</v>
      </c>
      <c r="G205" s="91">
        <v>-66</v>
      </c>
      <c r="H205" s="91"/>
      <c r="I205" s="91">
        <v>-66</v>
      </c>
      <c r="J205" s="91"/>
      <c r="K205" s="91"/>
      <c r="L205" s="106"/>
      <c r="M205" s="89"/>
      <c r="N205" s="169"/>
      <c r="O205" s="551"/>
      <c r="P205"/>
    </row>
    <row r="206" spans="1:16" s="207" customFormat="1" x14ac:dyDescent="0.2">
      <c r="A206" s="224" t="s">
        <v>28</v>
      </c>
      <c r="B206" s="91" t="s">
        <v>1022</v>
      </c>
      <c r="C206" s="91" t="s">
        <v>1214</v>
      </c>
      <c r="D206" s="225" t="s">
        <v>876</v>
      </c>
      <c r="E206" s="172"/>
      <c r="F206" s="172">
        <v>-73</v>
      </c>
      <c r="G206" s="91"/>
      <c r="H206" s="91"/>
      <c r="I206" s="91">
        <v>-73</v>
      </c>
      <c r="J206" s="91"/>
      <c r="K206" s="91"/>
      <c r="L206" s="106"/>
      <c r="M206" s="89"/>
      <c r="N206" s="169"/>
      <c r="O206" s="551"/>
    </row>
    <row r="207" spans="1:16" s="207" customFormat="1" x14ac:dyDescent="0.2">
      <c r="A207" s="224" t="s">
        <v>390</v>
      </c>
      <c r="B207" s="91" t="s">
        <v>391</v>
      </c>
      <c r="C207" s="91" t="s">
        <v>459</v>
      </c>
      <c r="D207" s="225" t="s">
        <v>17</v>
      </c>
      <c r="E207" s="172"/>
      <c r="F207" s="172">
        <v>-73</v>
      </c>
      <c r="G207" s="91"/>
      <c r="H207" s="91">
        <v>-73</v>
      </c>
      <c r="I207" s="91"/>
      <c r="J207" s="91"/>
      <c r="K207" s="91" t="s">
        <v>1479</v>
      </c>
      <c r="L207" s="106"/>
      <c r="M207" s="89"/>
      <c r="N207" s="169"/>
      <c r="O207" s="414"/>
    </row>
    <row r="208" spans="1:16" s="36" customFormat="1" x14ac:dyDescent="0.2">
      <c r="A208" s="101" t="s">
        <v>327</v>
      </c>
      <c r="B208" s="101" t="s">
        <v>83</v>
      </c>
      <c r="C208" s="101" t="s">
        <v>413</v>
      </c>
      <c r="D208" s="102" t="s">
        <v>826</v>
      </c>
      <c r="E208" s="172"/>
      <c r="F208" s="172">
        <v>-73</v>
      </c>
      <c r="G208" s="91"/>
      <c r="H208" s="91">
        <v>-81</v>
      </c>
      <c r="I208" s="91"/>
      <c r="J208" s="91">
        <v>-81</v>
      </c>
      <c r="K208" s="91"/>
      <c r="L208" s="106"/>
      <c r="M208" s="89"/>
      <c r="N208" s="169"/>
      <c r="O208" s="414"/>
    </row>
    <row r="209" spans="1:16" x14ac:dyDescent="0.2">
      <c r="A209" s="228" t="s">
        <v>30</v>
      </c>
      <c r="B209" s="174" t="s">
        <v>42</v>
      </c>
      <c r="C209" s="174" t="s">
        <v>162</v>
      </c>
      <c r="D209" s="227" t="s">
        <v>43</v>
      </c>
      <c r="E209" s="172"/>
      <c r="F209" s="172"/>
      <c r="G209" s="91"/>
      <c r="H209" s="91"/>
      <c r="I209" s="91"/>
      <c r="J209" s="91"/>
      <c r="K209" s="91"/>
      <c r="L209" s="106"/>
      <c r="M209" s="89"/>
      <c r="N209" s="169"/>
      <c r="O209" s="288" t="s">
        <v>1032</v>
      </c>
      <c r="P209"/>
    </row>
    <row r="210" spans="1:16" x14ac:dyDescent="0.2">
      <c r="A210" s="224" t="s">
        <v>389</v>
      </c>
      <c r="B210" s="91" t="s">
        <v>26</v>
      </c>
      <c r="C210" s="91" t="s">
        <v>456</v>
      </c>
      <c r="D210" s="225" t="s">
        <v>40</v>
      </c>
      <c r="E210" s="172"/>
      <c r="F210" s="172">
        <v>-81</v>
      </c>
      <c r="G210" s="91">
        <v>-73</v>
      </c>
      <c r="H210" s="91">
        <v>-81</v>
      </c>
      <c r="I210" s="91">
        <v>-81</v>
      </c>
      <c r="J210" s="91"/>
      <c r="K210" s="91"/>
      <c r="L210" s="106"/>
      <c r="M210" s="89"/>
      <c r="N210" s="533"/>
      <c r="O210" s="551"/>
      <c r="P210"/>
    </row>
    <row r="211" spans="1:16" x14ac:dyDescent="0.2">
      <c r="A211" s="224" t="s">
        <v>237</v>
      </c>
      <c r="B211" s="91" t="s">
        <v>193</v>
      </c>
      <c r="C211" s="91" t="s">
        <v>441</v>
      </c>
      <c r="D211" s="225" t="s">
        <v>23</v>
      </c>
      <c r="E211" s="172">
        <v>-66</v>
      </c>
      <c r="F211" s="172"/>
      <c r="G211" s="100"/>
      <c r="H211" s="100"/>
      <c r="I211" s="100"/>
      <c r="J211" s="100"/>
      <c r="K211" s="100"/>
      <c r="L211" s="106"/>
      <c r="M211" s="89"/>
      <c r="N211" s="533" t="s">
        <v>288</v>
      </c>
      <c r="O211" s="288" t="s">
        <v>973</v>
      </c>
      <c r="P211"/>
    </row>
    <row r="212" spans="1:16" s="173" customFormat="1" x14ac:dyDescent="0.2">
      <c r="A212" s="243" t="s">
        <v>35</v>
      </c>
      <c r="B212" s="184" t="s">
        <v>52</v>
      </c>
      <c r="C212" s="184" t="s">
        <v>316</v>
      </c>
      <c r="D212" s="244" t="s">
        <v>17</v>
      </c>
      <c r="E212" s="531"/>
      <c r="F212" s="531"/>
      <c r="G212" s="532"/>
      <c r="H212" s="625"/>
      <c r="I212" s="532"/>
      <c r="J212" s="532"/>
      <c r="K212" s="184"/>
      <c r="L212" s="253"/>
      <c r="M212" s="200"/>
      <c r="N212" s="537" t="s">
        <v>288</v>
      </c>
      <c r="O212" s="288" t="s">
        <v>970</v>
      </c>
    </row>
    <row r="213" spans="1:16" s="173" customFormat="1" x14ac:dyDescent="0.2">
      <c r="A213" s="410" t="s">
        <v>1407</v>
      </c>
      <c r="B213" s="184" t="s">
        <v>60</v>
      </c>
      <c r="C213" s="184" t="s">
        <v>441</v>
      </c>
      <c r="D213" s="737" t="s">
        <v>48</v>
      </c>
      <c r="E213" s="531"/>
      <c r="F213" s="531"/>
      <c r="G213" s="532"/>
      <c r="H213" s="625"/>
      <c r="I213" s="532"/>
      <c r="J213" s="532">
        <v>-81</v>
      </c>
      <c r="K213" s="184"/>
      <c r="L213" s="253"/>
      <c r="M213" s="200"/>
      <c r="N213" s="738"/>
      <c r="O213" s="288"/>
    </row>
    <row r="214" spans="1:16" x14ac:dyDescent="0.2">
      <c r="A214" s="91" t="s">
        <v>1024</v>
      </c>
      <c r="B214" s="91" t="s">
        <v>1025</v>
      </c>
      <c r="C214" s="91" t="s">
        <v>453</v>
      </c>
      <c r="D214" s="89" t="s">
        <v>826</v>
      </c>
      <c r="E214" s="106"/>
      <c r="F214" s="106">
        <v>-81</v>
      </c>
      <c r="G214" s="181"/>
      <c r="H214" s="624">
        <v>-81</v>
      </c>
      <c r="I214" s="181"/>
      <c r="J214" s="181">
        <v>-81</v>
      </c>
      <c r="K214" s="91"/>
      <c r="L214" s="106"/>
      <c r="M214" s="89"/>
      <c r="N214" s="533"/>
      <c r="O214" s="552"/>
      <c r="P214" s="211"/>
    </row>
    <row r="215" spans="1:16" x14ac:dyDescent="0.2">
      <c r="A215" s="538" t="s">
        <v>1036</v>
      </c>
      <c r="B215" s="538" t="s">
        <v>83</v>
      </c>
      <c r="C215" s="91" t="s">
        <v>1213</v>
      </c>
      <c r="D215" s="89" t="s">
        <v>190</v>
      </c>
      <c r="E215" s="538"/>
      <c r="F215" s="538"/>
      <c r="G215" s="538">
        <v>-66</v>
      </c>
      <c r="H215" s="538"/>
      <c r="I215" s="538"/>
      <c r="J215" s="538"/>
      <c r="K215" s="538"/>
      <c r="L215" s="538"/>
      <c r="M215" s="538"/>
      <c r="N215" s="538"/>
      <c r="O215" s="538"/>
    </row>
    <row r="216" spans="1:16" x14ac:dyDescent="0.2">
      <c r="A216" s="399" t="s">
        <v>1388</v>
      </c>
      <c r="B216" s="538" t="s">
        <v>83</v>
      </c>
      <c r="C216" s="399" t="s">
        <v>210</v>
      </c>
      <c r="D216" s="401" t="s">
        <v>805</v>
      </c>
      <c r="E216" s="399"/>
      <c r="F216" s="399"/>
      <c r="G216" s="399"/>
      <c r="H216" s="399"/>
      <c r="I216" s="399">
        <v>-66</v>
      </c>
      <c r="J216" s="399"/>
      <c r="K216" s="399"/>
      <c r="L216" s="399"/>
      <c r="M216" s="399"/>
      <c r="N216" s="399"/>
      <c r="O216" s="399"/>
    </row>
    <row r="217" spans="1:16" x14ac:dyDescent="0.2">
      <c r="G217" s="270"/>
      <c r="H217" s="190"/>
      <c r="I217" s="190"/>
      <c r="J217" s="190"/>
    </row>
  </sheetData>
  <mergeCells count="8">
    <mergeCell ref="N18:O18"/>
    <mergeCell ref="A1:P2"/>
    <mergeCell ref="B7:C7"/>
    <mergeCell ref="B4:C4"/>
    <mergeCell ref="E3:N4"/>
    <mergeCell ref="E5:N14"/>
    <mergeCell ref="E15:N15"/>
    <mergeCell ref="E16:N16"/>
  </mergeCells>
  <phoneticPr fontId="4" type="noConversion"/>
  <hyperlinks>
    <hyperlink ref="E16" r:id="rId1"/>
    <hyperlink ref="E16:N16" r:id="rId2" display="Critères de sélection"/>
  </hyperlinks>
  <pageMargins left="0.78740157499999996" right="0.78740157499999996" top="0.984251969" bottom="0.984251969" header="0.4921259845" footer="0.4921259845"/>
  <pageSetup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RowHeight="12.75" x14ac:dyDescent="0.2"/>
  <sheetData>
    <row r="2" spans="2:2" x14ac:dyDescent="0.2">
      <c r="B2" t="e">
        <f>(SUM(F19,H19,M19)+(LARGE((G19,I19:L19),1))+(LARGE((G19,I19:L19),2)))</f>
        <v>#NUM!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6"/>
  <sheetViews>
    <sheetView zoomScaleNormal="100" workbookViewId="0">
      <pane xSplit="3" ySplit="10" topLeftCell="D11" activePane="bottomRight" state="frozen"/>
      <selection activeCell="K15" sqref="K15"/>
      <selection pane="topRight" activeCell="K15" sqref="K15"/>
      <selection pane="bottomLeft" activeCell="K15" sqref="K15"/>
      <selection pane="bottomRight" activeCell="D21" sqref="D21"/>
    </sheetView>
  </sheetViews>
  <sheetFormatPr baseColWidth="10" defaultRowHeight="12.75" x14ac:dyDescent="0.2"/>
  <cols>
    <col min="1" max="1" width="4.42578125" style="293" customWidth="1"/>
    <col min="2" max="2" width="20.28515625" customWidth="1"/>
    <col min="3" max="3" width="17.42578125" customWidth="1"/>
    <col min="5" max="5" width="15.140625" style="155" customWidth="1"/>
    <col min="12" max="13" width="11.42578125" customWidth="1"/>
    <col min="15" max="15" width="12.140625" customWidth="1"/>
  </cols>
  <sheetData>
    <row r="1" spans="1:15" ht="12.75" customHeight="1" x14ac:dyDescent="0.2">
      <c r="A1" s="775" t="s">
        <v>1062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6"/>
    </row>
    <row r="2" spans="1:15" ht="12.75" customHeight="1" x14ac:dyDescent="0.2">
      <c r="A2" s="775"/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6"/>
    </row>
    <row r="3" spans="1:15" x14ac:dyDescent="0.2">
      <c r="B3" s="558"/>
      <c r="C3" s="558"/>
      <c r="D3" s="558"/>
      <c r="E3" s="256"/>
      <c r="F3" s="558"/>
      <c r="G3" s="558"/>
      <c r="H3" s="558"/>
      <c r="I3" s="18"/>
      <c r="J3" s="558"/>
      <c r="K3" s="558"/>
      <c r="L3" s="558"/>
      <c r="M3" s="558"/>
      <c r="N3" s="558"/>
      <c r="O3" s="561"/>
    </row>
    <row r="4" spans="1:15" x14ac:dyDescent="0.2">
      <c r="B4" s="162"/>
      <c r="C4" s="1" t="s">
        <v>1</v>
      </c>
      <c r="D4" s="1"/>
      <c r="E4" s="210"/>
      <c r="F4" s="3"/>
      <c r="G4" s="3"/>
      <c r="H4" s="3"/>
      <c r="J4" s="68"/>
      <c r="K4" s="68"/>
      <c r="L4" s="68"/>
      <c r="M4" s="68"/>
      <c r="N4" s="6"/>
      <c r="O4" s="3"/>
    </row>
    <row r="5" spans="1:15" x14ac:dyDescent="0.2">
      <c r="B5" s="217"/>
      <c r="C5" s="216" t="s">
        <v>361</v>
      </c>
      <c r="D5" s="74"/>
      <c r="E5" s="210"/>
      <c r="F5" s="3"/>
      <c r="G5" s="3"/>
      <c r="H5" s="3"/>
      <c r="I5" s="39" t="s">
        <v>708</v>
      </c>
      <c r="J5" s="368">
        <v>42810</v>
      </c>
      <c r="K5" s="368"/>
      <c r="L5" s="368"/>
      <c r="M5" s="368"/>
      <c r="N5" s="7"/>
      <c r="O5" s="3"/>
    </row>
    <row r="6" spans="1:15" x14ac:dyDescent="0.2">
      <c r="D6" s="3"/>
      <c r="E6" s="258"/>
      <c r="F6" s="4"/>
      <c r="G6" s="5"/>
      <c r="H6" s="5"/>
      <c r="I6" s="6"/>
      <c r="J6" s="2"/>
      <c r="K6" s="2"/>
      <c r="L6" s="2"/>
      <c r="M6" s="2"/>
      <c r="O6" s="3"/>
    </row>
    <row r="7" spans="1:15" x14ac:dyDescent="0.2">
      <c r="B7" s="3"/>
      <c r="C7" s="3"/>
      <c r="D7" s="3"/>
      <c r="E7" s="258"/>
      <c r="F7" s="4"/>
      <c r="G7" s="5"/>
      <c r="H7" s="5"/>
      <c r="I7" s="6"/>
      <c r="J7" s="2"/>
      <c r="K7" s="2"/>
      <c r="L7" s="2"/>
      <c r="M7" s="2"/>
      <c r="N7" s="7"/>
      <c r="O7" s="3"/>
    </row>
    <row r="8" spans="1:15" x14ac:dyDescent="0.2">
      <c r="A8" s="676"/>
      <c r="B8" s="80" t="s">
        <v>4</v>
      </c>
      <c r="C8" s="80" t="s">
        <v>5</v>
      </c>
      <c r="D8" s="80" t="s">
        <v>140</v>
      </c>
      <c r="E8" s="80" t="s">
        <v>6</v>
      </c>
      <c r="F8" s="148" t="s">
        <v>10</v>
      </c>
      <c r="G8" s="389" t="s">
        <v>810</v>
      </c>
      <c r="H8" s="154" t="s">
        <v>238</v>
      </c>
      <c r="I8" s="389" t="s">
        <v>811</v>
      </c>
      <c r="J8" s="389" t="s">
        <v>813</v>
      </c>
      <c r="K8" s="389" t="s">
        <v>814</v>
      </c>
      <c r="L8" s="389" t="s">
        <v>815</v>
      </c>
      <c r="M8" s="80" t="s">
        <v>108</v>
      </c>
      <c r="N8" s="389" t="s">
        <v>818</v>
      </c>
      <c r="O8" s="80" t="s">
        <v>166</v>
      </c>
    </row>
    <row r="9" spans="1:15" x14ac:dyDescent="0.2">
      <c r="A9" s="676"/>
      <c r="B9" s="80"/>
      <c r="C9" s="80"/>
      <c r="D9" s="80" t="s">
        <v>141</v>
      </c>
      <c r="E9" s="80" t="s">
        <v>109</v>
      </c>
      <c r="F9" s="148" t="s">
        <v>110</v>
      </c>
      <c r="G9" s="389" t="s">
        <v>1067</v>
      </c>
      <c r="H9" s="154" t="s">
        <v>1067</v>
      </c>
      <c r="I9" s="389" t="s">
        <v>1067</v>
      </c>
      <c r="J9" s="389" t="s">
        <v>1067</v>
      </c>
      <c r="K9" s="389" t="s">
        <v>1067</v>
      </c>
      <c r="L9" s="389" t="s">
        <v>1067</v>
      </c>
      <c r="M9" s="154" t="s">
        <v>1067</v>
      </c>
      <c r="N9" s="389" t="s">
        <v>1067</v>
      </c>
      <c r="O9" s="80"/>
    </row>
    <row r="10" spans="1:15" x14ac:dyDescent="0.2">
      <c r="A10" s="677"/>
      <c r="B10" s="443"/>
      <c r="C10" s="443"/>
      <c r="D10" s="443"/>
      <c r="E10" s="443"/>
      <c r="F10" s="444"/>
      <c r="G10" s="443"/>
      <c r="H10" s="446"/>
      <c r="I10" s="443"/>
      <c r="J10" s="443"/>
      <c r="K10" s="443"/>
      <c r="L10" s="443"/>
      <c r="M10" s="447"/>
      <c r="N10" s="443"/>
      <c r="O10" s="443"/>
    </row>
    <row r="11" spans="1:15" s="448" customFormat="1" x14ac:dyDescent="0.2">
      <c r="A11" s="413">
        <v>1</v>
      </c>
      <c r="B11" s="144" t="s">
        <v>1064</v>
      </c>
      <c r="C11" s="144" t="s">
        <v>1065</v>
      </c>
      <c r="D11" s="144" t="s">
        <v>1179</v>
      </c>
      <c r="E11" s="145" t="s">
        <v>1066</v>
      </c>
      <c r="F11" s="421" t="s">
        <v>1063</v>
      </c>
      <c r="G11" s="91">
        <v>200</v>
      </c>
      <c r="H11" s="106">
        <v>250</v>
      </c>
      <c r="I11" s="91"/>
      <c r="J11" s="91"/>
      <c r="K11" s="91"/>
      <c r="L11" s="91">
        <v>200</v>
      </c>
      <c r="M11" s="100"/>
      <c r="N11" s="91">
        <f t="shared" ref="N11:N16" si="0">SUM(G11:M11)</f>
        <v>650</v>
      </c>
      <c r="O11" s="89"/>
    </row>
    <row r="12" spans="1:15" s="448" customFormat="1" x14ac:dyDescent="0.2">
      <c r="A12" s="681"/>
      <c r="B12" s="144" t="s">
        <v>1134</v>
      </c>
      <c r="C12" s="144" t="s">
        <v>1135</v>
      </c>
      <c r="D12" s="144" t="s">
        <v>1173</v>
      </c>
      <c r="E12" s="145" t="s">
        <v>662</v>
      </c>
      <c r="F12" s="421" t="s">
        <v>1063</v>
      </c>
      <c r="G12" s="426"/>
      <c r="H12" s="427">
        <v>400</v>
      </c>
      <c r="I12" s="426"/>
      <c r="J12" s="426">
        <v>200</v>
      </c>
      <c r="K12" s="426"/>
      <c r="L12" s="426"/>
      <c r="M12" s="438"/>
      <c r="N12" s="426">
        <f t="shared" si="0"/>
        <v>600</v>
      </c>
      <c r="O12" s="436"/>
    </row>
    <row r="13" spans="1:15" s="448" customFormat="1" x14ac:dyDescent="0.2">
      <c r="A13" s="681"/>
      <c r="B13" s="144" t="s">
        <v>513</v>
      </c>
      <c r="C13" s="144" t="s">
        <v>1331</v>
      </c>
      <c r="D13" s="144" t="s">
        <v>1179</v>
      </c>
      <c r="E13" s="145" t="s">
        <v>23</v>
      </c>
      <c r="F13" s="421" t="s">
        <v>1063</v>
      </c>
      <c r="G13" s="426"/>
      <c r="H13" s="427">
        <v>325</v>
      </c>
      <c r="I13" s="426">
        <v>162.5</v>
      </c>
      <c r="J13" s="426"/>
      <c r="K13" s="426"/>
      <c r="L13" s="426"/>
      <c r="M13" s="438"/>
      <c r="N13" s="426">
        <f t="shared" si="0"/>
        <v>487.5</v>
      </c>
      <c r="O13" s="436"/>
    </row>
    <row r="14" spans="1:15" s="448" customFormat="1" x14ac:dyDescent="0.2">
      <c r="A14" s="413">
        <v>2</v>
      </c>
      <c r="B14" s="91" t="s">
        <v>863</v>
      </c>
      <c r="C14" s="91" t="s">
        <v>488</v>
      </c>
      <c r="D14" s="91" t="s">
        <v>1180</v>
      </c>
      <c r="E14" s="89" t="s">
        <v>13</v>
      </c>
      <c r="F14" s="109" t="s">
        <v>1063</v>
      </c>
      <c r="G14" s="91">
        <v>162.5</v>
      </c>
      <c r="H14" s="106">
        <v>0</v>
      </c>
      <c r="I14" s="426">
        <v>125</v>
      </c>
      <c r="J14" s="91"/>
      <c r="K14" s="426">
        <v>0</v>
      </c>
      <c r="L14" s="91">
        <v>162.5</v>
      </c>
      <c r="M14" s="100"/>
      <c r="N14" s="91">
        <f t="shared" si="0"/>
        <v>450</v>
      </c>
      <c r="O14" s="89"/>
    </row>
    <row r="15" spans="1:15" s="448" customFormat="1" x14ac:dyDescent="0.2">
      <c r="A15" s="413">
        <v>3</v>
      </c>
      <c r="B15" s="144" t="s">
        <v>1133</v>
      </c>
      <c r="C15" s="144" t="s">
        <v>486</v>
      </c>
      <c r="D15" s="144" t="s">
        <v>1174</v>
      </c>
      <c r="E15" s="145" t="s">
        <v>909</v>
      </c>
      <c r="F15" s="421" t="s">
        <v>1063</v>
      </c>
      <c r="G15" s="91"/>
      <c r="H15" s="106">
        <v>0</v>
      </c>
      <c r="I15" s="426">
        <v>0</v>
      </c>
      <c r="J15" s="91">
        <v>162.5</v>
      </c>
      <c r="K15" s="91"/>
      <c r="L15" s="91"/>
      <c r="M15" s="100"/>
      <c r="N15" s="91">
        <f t="shared" si="0"/>
        <v>162.5</v>
      </c>
      <c r="O15" s="89"/>
    </row>
    <row r="16" spans="1:15" s="448" customFormat="1" x14ac:dyDescent="0.2">
      <c r="A16" s="413"/>
      <c r="B16" s="144" t="s">
        <v>1068</v>
      </c>
      <c r="C16" s="144" t="s">
        <v>1069</v>
      </c>
      <c r="D16" s="144" t="s">
        <v>1181</v>
      </c>
      <c r="E16" s="145" t="s">
        <v>909</v>
      </c>
      <c r="F16" s="421" t="s">
        <v>1063</v>
      </c>
      <c r="G16" s="91">
        <v>0</v>
      </c>
      <c r="H16" s="106">
        <v>0</v>
      </c>
      <c r="I16" s="426">
        <v>0</v>
      </c>
      <c r="J16" s="91">
        <v>0</v>
      </c>
      <c r="K16" s="91"/>
      <c r="L16" s="91">
        <v>0</v>
      </c>
      <c r="M16" s="100"/>
      <c r="N16" s="91">
        <f t="shared" si="0"/>
        <v>0</v>
      </c>
      <c r="O16" s="89"/>
    </row>
    <row r="17" spans="1:15" s="448" customFormat="1" x14ac:dyDescent="0.2">
      <c r="A17" s="677"/>
      <c r="B17" s="146"/>
      <c r="C17" s="146"/>
      <c r="D17" s="146"/>
      <c r="E17" s="147"/>
      <c r="F17" s="199" t="s">
        <v>219</v>
      </c>
      <c r="G17" s="146"/>
      <c r="H17" s="185"/>
      <c r="I17" s="146"/>
      <c r="J17" s="146"/>
      <c r="K17" s="146"/>
      <c r="L17" s="146"/>
      <c r="M17" s="567"/>
      <c r="N17" s="146">
        <f t="shared" ref="N17:N35" si="1">SUM(G17:M17)</f>
        <v>0</v>
      </c>
      <c r="O17" s="147"/>
    </row>
    <row r="18" spans="1:15" s="448" customFormat="1" x14ac:dyDescent="0.2">
      <c r="A18" s="413">
        <v>1</v>
      </c>
      <c r="B18" s="144" t="s">
        <v>513</v>
      </c>
      <c r="C18" s="144" t="s">
        <v>1331</v>
      </c>
      <c r="D18" s="144" t="s">
        <v>1179</v>
      </c>
      <c r="E18" s="145" t="s">
        <v>23</v>
      </c>
      <c r="F18" s="421" t="s">
        <v>1071</v>
      </c>
      <c r="G18" s="426"/>
      <c r="H18" s="427">
        <v>325</v>
      </c>
      <c r="I18" s="91">
        <v>162.5</v>
      </c>
      <c r="J18" s="91">
        <v>200</v>
      </c>
      <c r="K18" s="91"/>
      <c r="L18" s="91"/>
      <c r="M18" s="100"/>
      <c r="N18" s="91">
        <f>SUM(G18:M18)</f>
        <v>687.5</v>
      </c>
      <c r="O18" s="89"/>
    </row>
    <row r="19" spans="1:15" x14ac:dyDescent="0.2">
      <c r="A19" s="413">
        <v>1</v>
      </c>
      <c r="B19" s="449" t="s">
        <v>1136</v>
      </c>
      <c r="C19" s="449" t="s">
        <v>1137</v>
      </c>
      <c r="D19" s="449" t="s">
        <v>1182</v>
      </c>
      <c r="E19" s="451" t="s">
        <v>662</v>
      </c>
      <c r="F19" s="450" t="s">
        <v>1071</v>
      </c>
      <c r="G19" s="270"/>
      <c r="H19" s="322">
        <v>400</v>
      </c>
      <c r="I19" s="270"/>
      <c r="J19" s="759">
        <f>125/2</f>
        <v>62.5</v>
      </c>
      <c r="K19" s="471">
        <f>125/2</f>
        <v>62.5</v>
      </c>
      <c r="L19" s="270">
        <v>200</v>
      </c>
      <c r="M19" s="302"/>
      <c r="N19" s="91">
        <f>(SUM(H19,M19)+(LARGE((G19,I19:L19),1))+(LARGE((G19,I19:L19),2)))</f>
        <v>662.5</v>
      </c>
      <c r="O19" s="301"/>
    </row>
    <row r="20" spans="1:15" x14ac:dyDescent="0.2">
      <c r="A20" s="413">
        <v>3</v>
      </c>
      <c r="B20" s="144" t="s">
        <v>1134</v>
      </c>
      <c r="C20" s="144" t="s">
        <v>1135</v>
      </c>
      <c r="D20" s="144" t="s">
        <v>1173</v>
      </c>
      <c r="E20" s="145" t="s">
        <v>662</v>
      </c>
      <c r="F20" s="421" t="s">
        <v>1071</v>
      </c>
      <c r="G20" s="426"/>
      <c r="H20" s="427">
        <f>400/2</f>
        <v>200</v>
      </c>
      <c r="I20" s="426"/>
      <c r="J20" s="426">
        <f>200/2</f>
        <v>100</v>
      </c>
      <c r="K20" s="91">
        <v>162.5</v>
      </c>
      <c r="L20" s="91">
        <v>0</v>
      </c>
      <c r="M20" s="100"/>
      <c r="N20" s="91">
        <f>(SUM(H20,M20)+(LARGE((G20,I20:L20),1))+(LARGE((G20,I20:L20),2)))</f>
        <v>462.5</v>
      </c>
      <c r="O20" s="89"/>
    </row>
    <row r="21" spans="1:15" x14ac:dyDescent="0.2">
      <c r="A21" s="681"/>
      <c r="B21" s="426" t="s">
        <v>1070</v>
      </c>
      <c r="C21" s="426" t="s">
        <v>272</v>
      </c>
      <c r="D21" s="426" t="s">
        <v>1183</v>
      </c>
      <c r="E21" s="436" t="s">
        <v>909</v>
      </c>
      <c r="F21" s="452" t="s">
        <v>1071</v>
      </c>
      <c r="G21" s="426">
        <v>0</v>
      </c>
      <c r="H21" s="427">
        <v>250</v>
      </c>
      <c r="I21" s="426">
        <v>200</v>
      </c>
      <c r="J21" s="426"/>
      <c r="K21" s="426"/>
      <c r="L21" s="426"/>
      <c r="M21" s="438"/>
      <c r="N21" s="426">
        <f>(SUM(H21,M21)+(LARGE((G21,I21:L21),1))+(LARGE((G21,I21:L21),2)))</f>
        <v>450</v>
      </c>
      <c r="O21" s="436"/>
    </row>
    <row r="22" spans="1:15" x14ac:dyDescent="0.2">
      <c r="A22" s="678">
        <v>4</v>
      </c>
      <c r="B22" s="91" t="s">
        <v>1344</v>
      </c>
      <c r="C22" s="91" t="s">
        <v>578</v>
      </c>
      <c r="D22" s="428"/>
      <c r="E22" s="89" t="s">
        <v>567</v>
      </c>
      <c r="F22" s="109" t="s">
        <v>1071</v>
      </c>
      <c r="G22" s="91"/>
      <c r="H22" s="106"/>
      <c r="I22" s="91"/>
      <c r="J22" s="91">
        <v>162.5</v>
      </c>
      <c r="K22" s="91">
        <v>200</v>
      </c>
      <c r="L22" s="91">
        <v>162.5</v>
      </c>
      <c r="M22" s="100"/>
      <c r="N22" s="91">
        <f>(SUM(H22,M22)+(LARGE((G22,I22:L22),1))+(LARGE((G22,I22:L22),2)))</f>
        <v>362.5</v>
      </c>
      <c r="O22" s="89"/>
    </row>
    <row r="23" spans="1:15" x14ac:dyDescent="0.2">
      <c r="A23" s="681"/>
      <c r="B23" s="426" t="s">
        <v>1072</v>
      </c>
      <c r="C23" s="426" t="s">
        <v>61</v>
      </c>
      <c r="D23" s="426" t="s">
        <v>1183</v>
      </c>
      <c r="E23" s="436" t="s">
        <v>1073</v>
      </c>
      <c r="F23" s="452" t="s">
        <v>1071</v>
      </c>
      <c r="G23" s="426">
        <v>200</v>
      </c>
      <c r="H23" s="427">
        <v>150</v>
      </c>
      <c r="I23" s="426"/>
      <c r="J23" s="426"/>
      <c r="K23" s="426"/>
      <c r="L23" s="426"/>
      <c r="M23" s="438"/>
      <c r="N23" s="426">
        <f t="shared" ref="N23:N34" si="2">SUM(G23:M23)</f>
        <v>350</v>
      </c>
      <c r="O23" s="436"/>
    </row>
    <row r="24" spans="1:15" x14ac:dyDescent="0.2">
      <c r="A24" s="681"/>
      <c r="B24" s="144" t="s">
        <v>1141</v>
      </c>
      <c r="C24" s="144" t="s">
        <v>207</v>
      </c>
      <c r="D24" s="144" t="s">
        <v>1184</v>
      </c>
      <c r="E24" s="145" t="s">
        <v>164</v>
      </c>
      <c r="F24" s="421" t="s">
        <v>1071</v>
      </c>
      <c r="G24" s="426"/>
      <c r="H24" s="427">
        <v>325</v>
      </c>
      <c r="I24" s="426"/>
      <c r="J24" s="426"/>
      <c r="K24" s="426"/>
      <c r="L24" s="426"/>
      <c r="M24" s="438"/>
      <c r="N24" s="426">
        <f t="shared" si="2"/>
        <v>325</v>
      </c>
      <c r="O24" s="436"/>
    </row>
    <row r="25" spans="1:15" x14ac:dyDescent="0.2">
      <c r="A25" s="681"/>
      <c r="B25" s="270" t="s">
        <v>863</v>
      </c>
      <c r="C25" s="270" t="s">
        <v>488</v>
      </c>
      <c r="D25" s="270" t="s">
        <v>1180</v>
      </c>
      <c r="E25" s="301" t="s">
        <v>13</v>
      </c>
      <c r="F25" s="328" t="s">
        <v>1071</v>
      </c>
      <c r="G25" s="471">
        <v>162.5</v>
      </c>
      <c r="H25" s="602">
        <v>0</v>
      </c>
      <c r="I25" s="471">
        <v>125</v>
      </c>
      <c r="J25" s="471"/>
      <c r="K25" s="471">
        <v>0</v>
      </c>
      <c r="L25" s="471"/>
      <c r="M25" s="604"/>
      <c r="N25" s="426">
        <f t="shared" si="2"/>
        <v>287.5</v>
      </c>
      <c r="O25" s="576"/>
    </row>
    <row r="26" spans="1:15" x14ac:dyDescent="0.2">
      <c r="A26" s="678"/>
      <c r="B26" s="449" t="s">
        <v>1133</v>
      </c>
      <c r="C26" s="449" t="s">
        <v>486</v>
      </c>
      <c r="D26" s="449" t="s">
        <v>1174</v>
      </c>
      <c r="E26" s="451" t="s">
        <v>909</v>
      </c>
      <c r="F26" s="450" t="s">
        <v>1071</v>
      </c>
      <c r="G26" s="471"/>
      <c r="H26" s="602">
        <v>0</v>
      </c>
      <c r="I26" s="270">
        <v>0</v>
      </c>
      <c r="J26" s="270"/>
      <c r="K26" s="270"/>
      <c r="L26" s="270"/>
      <c r="M26" s="302"/>
      <c r="N26" s="91">
        <f t="shared" si="2"/>
        <v>0</v>
      </c>
      <c r="O26" s="301"/>
    </row>
    <row r="27" spans="1:15" x14ac:dyDescent="0.2">
      <c r="A27" s="413"/>
      <c r="B27" s="270" t="s">
        <v>1434</v>
      </c>
      <c r="C27" s="270" t="s">
        <v>65</v>
      </c>
      <c r="D27" s="270"/>
      <c r="E27" s="301" t="s">
        <v>58</v>
      </c>
      <c r="F27" s="328" t="s">
        <v>1071</v>
      </c>
      <c r="G27" s="270"/>
      <c r="H27" s="322"/>
      <c r="I27" s="270"/>
      <c r="J27" s="270"/>
      <c r="K27" s="270">
        <v>0</v>
      </c>
      <c r="L27" s="270"/>
      <c r="M27" s="302"/>
      <c r="N27" s="91">
        <f t="shared" si="2"/>
        <v>0</v>
      </c>
      <c r="O27" s="301"/>
    </row>
    <row r="28" spans="1:15" s="173" customFormat="1" x14ac:dyDescent="0.2">
      <c r="A28" s="678"/>
      <c r="B28" s="471" t="s">
        <v>1075</v>
      </c>
      <c r="C28" s="471" t="s">
        <v>1076</v>
      </c>
      <c r="D28" s="471" t="s">
        <v>1188</v>
      </c>
      <c r="E28" s="576" t="s">
        <v>1066</v>
      </c>
      <c r="F28" s="577" t="s">
        <v>1071</v>
      </c>
      <c r="G28" s="471">
        <v>0</v>
      </c>
      <c r="H28" s="322">
        <v>0</v>
      </c>
      <c r="I28" s="270"/>
      <c r="J28" s="270"/>
      <c r="K28" s="270"/>
      <c r="L28" s="270"/>
      <c r="M28" s="302"/>
      <c r="N28" s="91">
        <f t="shared" si="2"/>
        <v>0</v>
      </c>
      <c r="O28" s="301"/>
    </row>
    <row r="29" spans="1:15" s="173" customFormat="1" x14ac:dyDescent="0.2">
      <c r="A29" s="678"/>
      <c r="B29" s="449" t="s">
        <v>1140</v>
      </c>
      <c r="C29" s="449" t="s">
        <v>488</v>
      </c>
      <c r="D29" s="449" t="s">
        <v>1181</v>
      </c>
      <c r="E29" s="451" t="s">
        <v>517</v>
      </c>
      <c r="F29" s="450" t="s">
        <v>1071</v>
      </c>
      <c r="G29" s="270"/>
      <c r="H29" s="322">
        <v>0</v>
      </c>
      <c r="I29" s="270"/>
      <c r="J29" s="270"/>
      <c r="K29" s="270"/>
      <c r="L29" s="270"/>
      <c r="M29" s="302"/>
      <c r="N29" s="91">
        <f t="shared" si="2"/>
        <v>0</v>
      </c>
      <c r="O29" s="301"/>
    </row>
    <row r="30" spans="1:15" s="173" customFormat="1" x14ac:dyDescent="0.2">
      <c r="A30" s="413"/>
      <c r="B30" s="471" t="s">
        <v>1138</v>
      </c>
      <c r="C30" s="471" t="s">
        <v>221</v>
      </c>
      <c r="D30" s="471" t="s">
        <v>1185</v>
      </c>
      <c r="E30" s="576" t="s">
        <v>856</v>
      </c>
      <c r="F30" s="577" t="s">
        <v>1071</v>
      </c>
      <c r="G30" s="471"/>
      <c r="H30" s="602">
        <v>0</v>
      </c>
      <c r="I30" s="471"/>
      <c r="J30" s="471"/>
      <c r="K30" s="471"/>
      <c r="L30" s="471"/>
      <c r="M30" s="604"/>
      <c r="N30" s="426">
        <f t="shared" si="2"/>
        <v>0</v>
      </c>
      <c r="O30" s="576"/>
    </row>
    <row r="31" spans="1:15" s="173" customFormat="1" x14ac:dyDescent="0.2">
      <c r="A31" s="413"/>
      <c r="B31" s="426" t="s">
        <v>731</v>
      </c>
      <c r="C31" s="426" t="s">
        <v>1139</v>
      </c>
      <c r="D31" s="426" t="s">
        <v>1186</v>
      </c>
      <c r="E31" s="436" t="s">
        <v>816</v>
      </c>
      <c r="F31" s="452" t="s">
        <v>1071</v>
      </c>
      <c r="G31" s="426"/>
      <c r="H31" s="427">
        <v>0</v>
      </c>
      <c r="I31" s="426"/>
      <c r="J31" s="426"/>
      <c r="K31" s="426"/>
      <c r="L31" s="426"/>
      <c r="M31" s="438"/>
      <c r="N31" s="426">
        <f t="shared" si="2"/>
        <v>0</v>
      </c>
      <c r="O31" s="436"/>
    </row>
    <row r="32" spans="1:15" x14ac:dyDescent="0.2">
      <c r="A32" s="413"/>
      <c r="B32" s="270" t="s">
        <v>1341</v>
      </c>
      <c r="C32" s="270" t="s">
        <v>64</v>
      </c>
      <c r="D32" s="638"/>
      <c r="E32" s="301" t="s">
        <v>1342</v>
      </c>
      <c r="F32" s="328" t="s">
        <v>1071</v>
      </c>
      <c r="G32" s="270"/>
      <c r="H32" s="322"/>
      <c r="I32" s="270"/>
      <c r="J32" s="270">
        <v>0</v>
      </c>
      <c r="K32" s="270"/>
      <c r="L32" s="270"/>
      <c r="M32" s="302"/>
      <c r="N32" s="91">
        <f t="shared" si="2"/>
        <v>0</v>
      </c>
      <c r="O32" s="301"/>
    </row>
    <row r="33" spans="1:16" x14ac:dyDescent="0.2">
      <c r="A33" s="678"/>
      <c r="B33" s="270" t="s">
        <v>126</v>
      </c>
      <c r="C33" s="270" t="s">
        <v>1343</v>
      </c>
      <c r="D33" s="638"/>
      <c r="E33" s="301" t="s">
        <v>336</v>
      </c>
      <c r="F33" s="328" t="s">
        <v>1071</v>
      </c>
      <c r="G33" s="270"/>
      <c r="H33" s="322"/>
      <c r="I33" s="270"/>
      <c r="J33" s="270">
        <v>0</v>
      </c>
      <c r="K33" s="270"/>
      <c r="L33" s="270">
        <v>0</v>
      </c>
      <c r="M33" s="302"/>
      <c r="N33" s="91">
        <f t="shared" si="2"/>
        <v>0</v>
      </c>
      <c r="O33" s="301"/>
    </row>
    <row r="34" spans="1:16" x14ac:dyDescent="0.2">
      <c r="A34" s="678"/>
      <c r="B34" s="144" t="s">
        <v>1068</v>
      </c>
      <c r="C34" s="144" t="s">
        <v>1069</v>
      </c>
      <c r="D34" s="144" t="s">
        <v>1181</v>
      </c>
      <c r="E34" s="145" t="s">
        <v>909</v>
      </c>
      <c r="F34" s="421" t="s">
        <v>1071</v>
      </c>
      <c r="G34" s="426">
        <v>0</v>
      </c>
      <c r="H34" s="427">
        <v>0</v>
      </c>
      <c r="I34" s="91">
        <v>0</v>
      </c>
      <c r="J34" s="91"/>
      <c r="K34" s="91"/>
      <c r="L34" s="91"/>
      <c r="M34" s="100"/>
      <c r="N34" s="91">
        <f t="shared" si="2"/>
        <v>0</v>
      </c>
      <c r="O34" s="89"/>
    </row>
    <row r="35" spans="1:16" s="173" customFormat="1" x14ac:dyDescent="0.2">
      <c r="A35" s="677"/>
      <c r="B35" s="146"/>
      <c r="C35" s="146"/>
      <c r="D35" s="146"/>
      <c r="E35" s="147"/>
      <c r="F35" s="199" t="s">
        <v>219</v>
      </c>
      <c r="G35" s="146"/>
      <c r="H35" s="185"/>
      <c r="I35" s="146"/>
      <c r="J35" s="146"/>
      <c r="K35" s="146"/>
      <c r="L35" s="146"/>
      <c r="M35" s="567"/>
      <c r="N35" s="146">
        <f t="shared" si="1"/>
        <v>0</v>
      </c>
      <c r="O35" s="147"/>
    </row>
    <row r="36" spans="1:16" s="173" customFormat="1" x14ac:dyDescent="0.2">
      <c r="A36" s="681"/>
      <c r="B36" s="144" t="s">
        <v>1136</v>
      </c>
      <c r="C36" s="144" t="s">
        <v>1137</v>
      </c>
      <c r="D36" s="144" t="s">
        <v>1182</v>
      </c>
      <c r="E36" s="145" t="s">
        <v>662</v>
      </c>
      <c r="F36" s="421" t="s">
        <v>1071</v>
      </c>
      <c r="G36" s="426"/>
      <c r="H36" s="427">
        <f>400/2</f>
        <v>200</v>
      </c>
      <c r="I36" s="426"/>
      <c r="J36" s="426">
        <v>125</v>
      </c>
      <c r="K36" s="426">
        <v>125</v>
      </c>
      <c r="L36" s="426"/>
      <c r="M36" s="438"/>
      <c r="N36" s="426">
        <f>SUM(G36:M36)</f>
        <v>450</v>
      </c>
      <c r="O36" s="436"/>
    </row>
    <row r="37" spans="1:16" s="173" customFormat="1" x14ac:dyDescent="0.2">
      <c r="A37" s="678">
        <v>1</v>
      </c>
      <c r="B37" s="91" t="s">
        <v>1147</v>
      </c>
      <c r="C37" s="91" t="s">
        <v>1148</v>
      </c>
      <c r="D37" s="91" t="s">
        <v>1189</v>
      </c>
      <c r="E37" s="89" t="s">
        <v>40</v>
      </c>
      <c r="F37" s="109" t="s">
        <v>219</v>
      </c>
      <c r="G37" s="91"/>
      <c r="H37" s="106">
        <v>0</v>
      </c>
      <c r="I37" s="91"/>
      <c r="J37" s="639">
        <v>162.5</v>
      </c>
      <c r="K37" s="91">
        <v>200</v>
      </c>
      <c r="L37" s="91">
        <v>200</v>
      </c>
      <c r="M37" s="100"/>
      <c r="N37" s="91">
        <f>(SUM(H37,M37)+(LARGE((G37,I37:L37),1))+(LARGE((G37,I37:L37),2)))</f>
        <v>400</v>
      </c>
      <c r="O37" s="89"/>
    </row>
    <row r="38" spans="1:16" s="173" customFormat="1" x14ac:dyDescent="0.2">
      <c r="A38" s="413">
        <v>2</v>
      </c>
      <c r="B38" s="471" t="s">
        <v>1072</v>
      </c>
      <c r="C38" s="471" t="s">
        <v>61</v>
      </c>
      <c r="D38" s="471" t="s">
        <v>1183</v>
      </c>
      <c r="E38" s="576" t="s">
        <v>1073</v>
      </c>
      <c r="F38" s="577" t="s">
        <v>219</v>
      </c>
      <c r="G38" s="471">
        <v>200</v>
      </c>
      <c r="H38" s="602">
        <v>150</v>
      </c>
      <c r="I38" s="270">
        <v>0</v>
      </c>
      <c r="J38" s="270"/>
      <c r="K38" s="270"/>
      <c r="L38" s="270"/>
      <c r="M38" s="302"/>
      <c r="N38" s="91">
        <f>(SUM(H38,M38)+(LARGE((G38,I38:L38),1))+(LARGE((G38,I38:L38),2)))</f>
        <v>350</v>
      </c>
      <c r="O38" s="301"/>
    </row>
    <row r="39" spans="1:16" s="173" customFormat="1" x14ac:dyDescent="0.2">
      <c r="A39" s="413">
        <v>3</v>
      </c>
      <c r="B39" s="91" t="s">
        <v>132</v>
      </c>
      <c r="C39" s="91" t="s">
        <v>207</v>
      </c>
      <c r="D39" s="91" t="s">
        <v>1177</v>
      </c>
      <c r="E39" s="89" t="s">
        <v>58</v>
      </c>
      <c r="F39" s="109" t="s">
        <v>219</v>
      </c>
      <c r="G39" s="639">
        <v>75</v>
      </c>
      <c r="H39" s="106">
        <v>150</v>
      </c>
      <c r="I39" s="91"/>
      <c r="J39" s="91"/>
      <c r="K39" s="91">
        <v>75</v>
      </c>
      <c r="L39" s="91">
        <v>100</v>
      </c>
      <c r="M39" s="100"/>
      <c r="N39" s="91">
        <f>(SUM(H39,M39)+(LARGE((G39,I39:L39),1))+(LARGE((G39,I39:L39),2)))</f>
        <v>325</v>
      </c>
      <c r="O39" s="89"/>
    </row>
    <row r="40" spans="1:16" s="173" customFormat="1" x14ac:dyDescent="0.2">
      <c r="A40" s="413">
        <v>4</v>
      </c>
      <c r="B40" s="426" t="s">
        <v>1070</v>
      </c>
      <c r="C40" s="426" t="s">
        <v>272</v>
      </c>
      <c r="D40" s="426" t="s">
        <v>1183</v>
      </c>
      <c r="E40" s="436" t="s">
        <v>909</v>
      </c>
      <c r="F40" s="452" t="s">
        <v>219</v>
      </c>
      <c r="G40" s="426">
        <v>0</v>
      </c>
      <c r="H40" s="427">
        <f>250/2</f>
        <v>125</v>
      </c>
      <c r="I40" s="426">
        <f>200/2</f>
        <v>100</v>
      </c>
      <c r="J40" s="91">
        <v>0</v>
      </c>
      <c r="K40" s="91">
        <v>75</v>
      </c>
      <c r="L40" s="91">
        <v>0</v>
      </c>
      <c r="M40" s="100"/>
      <c r="N40" s="91">
        <f>(SUM(H40,M40)+(LARGE((G40,I40:L40),1))+(LARGE((G40,I40:L40),2)))</f>
        <v>300</v>
      </c>
      <c r="O40" s="89"/>
    </row>
    <row r="41" spans="1:16" s="173" customFormat="1" x14ac:dyDescent="0.2">
      <c r="A41" s="413">
        <v>5</v>
      </c>
      <c r="B41" s="91" t="s">
        <v>577</v>
      </c>
      <c r="C41" s="91" t="s">
        <v>874</v>
      </c>
      <c r="D41" s="91" t="s">
        <v>1187</v>
      </c>
      <c r="E41" s="89" t="s">
        <v>253</v>
      </c>
      <c r="F41" s="109" t="s">
        <v>219</v>
      </c>
      <c r="G41" s="91">
        <v>125</v>
      </c>
      <c r="H41" s="106">
        <v>150</v>
      </c>
      <c r="I41" s="91"/>
      <c r="J41" s="91"/>
      <c r="K41" s="91"/>
      <c r="L41" s="91"/>
      <c r="M41" s="100"/>
      <c r="N41" s="91">
        <f>SUM(G41:M41)</f>
        <v>275</v>
      </c>
      <c r="O41" s="89"/>
    </row>
    <row r="42" spans="1:16" s="173" customFormat="1" x14ac:dyDescent="0.2">
      <c r="A42" s="678">
        <v>6</v>
      </c>
      <c r="B42" s="91" t="s">
        <v>1077</v>
      </c>
      <c r="C42" s="91" t="s">
        <v>100</v>
      </c>
      <c r="D42" s="91" t="s">
        <v>1188</v>
      </c>
      <c r="E42" s="89" t="s">
        <v>34</v>
      </c>
      <c r="F42" s="109" t="s">
        <v>219</v>
      </c>
      <c r="G42" s="91">
        <v>0</v>
      </c>
      <c r="H42" s="106">
        <v>0</v>
      </c>
      <c r="I42" s="426">
        <v>0</v>
      </c>
      <c r="J42" s="91">
        <v>125</v>
      </c>
      <c r="K42" s="91">
        <v>125</v>
      </c>
      <c r="L42" s="639">
        <v>75</v>
      </c>
      <c r="M42" s="100"/>
      <c r="N42" s="91">
        <f>(SUM(H42,M42)+(LARGE((G42,I42:L42),1))+(LARGE((G42,I42:L42),2)))</f>
        <v>250</v>
      </c>
      <c r="O42" s="89"/>
    </row>
    <row r="43" spans="1:16" x14ac:dyDescent="0.2">
      <c r="A43" s="678">
        <v>7</v>
      </c>
      <c r="B43" s="426" t="s">
        <v>731</v>
      </c>
      <c r="C43" s="426" t="s">
        <v>1139</v>
      </c>
      <c r="D43" s="426" t="s">
        <v>1186</v>
      </c>
      <c r="E43" s="436" t="s">
        <v>816</v>
      </c>
      <c r="F43" s="452" t="s">
        <v>219</v>
      </c>
      <c r="G43" s="426"/>
      <c r="H43" s="427">
        <v>0</v>
      </c>
      <c r="I43" s="426"/>
      <c r="J43" s="91">
        <v>75</v>
      </c>
      <c r="K43" s="91">
        <v>0</v>
      </c>
      <c r="L43" s="91">
        <v>162.5</v>
      </c>
      <c r="M43" s="100"/>
      <c r="N43" s="91">
        <f>SUM(G43:M43)</f>
        <v>237.5</v>
      </c>
      <c r="O43" s="89"/>
      <c r="P43" s="173"/>
    </row>
    <row r="44" spans="1:16" x14ac:dyDescent="0.2">
      <c r="A44" s="681"/>
      <c r="B44" s="144" t="s">
        <v>1082</v>
      </c>
      <c r="C44" s="144" t="s">
        <v>505</v>
      </c>
      <c r="D44" s="144" t="s">
        <v>1174</v>
      </c>
      <c r="E44" s="145" t="s">
        <v>74</v>
      </c>
      <c r="F44" s="421" t="s">
        <v>219</v>
      </c>
      <c r="G44" s="426">
        <v>125</v>
      </c>
      <c r="H44" s="427">
        <v>100</v>
      </c>
      <c r="I44" s="426">
        <v>0</v>
      </c>
      <c r="J44" s="426"/>
      <c r="K44" s="426"/>
      <c r="L44" s="426"/>
      <c r="M44" s="438"/>
      <c r="N44" s="426">
        <f>(SUM(H44,M44)+(LARGE((G44,I44:L44),1))+(LARGE((G44,I44:L44),2)))</f>
        <v>225</v>
      </c>
      <c r="O44" s="436"/>
      <c r="P44" s="173"/>
    </row>
    <row r="45" spans="1:16" x14ac:dyDescent="0.2">
      <c r="A45" s="413">
        <v>8</v>
      </c>
      <c r="B45" s="91" t="s">
        <v>344</v>
      </c>
      <c r="C45" s="91" t="s">
        <v>1088</v>
      </c>
      <c r="D45" s="91" t="s">
        <v>1200</v>
      </c>
      <c r="E45" s="89" t="s">
        <v>164</v>
      </c>
      <c r="F45" s="109" t="s">
        <v>219</v>
      </c>
      <c r="G45" s="91">
        <v>200</v>
      </c>
      <c r="H45" s="106"/>
      <c r="I45" s="91"/>
      <c r="J45" s="91"/>
      <c r="K45" s="91">
        <v>0</v>
      </c>
      <c r="L45" s="91"/>
      <c r="M45" s="100"/>
      <c r="N45" s="91">
        <f>(SUM(H45,M45)+(LARGE((G45,I45:L45),1))+(LARGE((G45,I45:L45),2)))</f>
        <v>200</v>
      </c>
      <c r="O45" s="89"/>
      <c r="P45" s="173"/>
    </row>
    <row r="46" spans="1:16" x14ac:dyDescent="0.2">
      <c r="A46" s="413">
        <v>8</v>
      </c>
      <c r="B46" s="270" t="s">
        <v>1079</v>
      </c>
      <c r="C46" s="270" t="s">
        <v>1080</v>
      </c>
      <c r="D46" s="270" t="s">
        <v>1188</v>
      </c>
      <c r="E46" s="301" t="s">
        <v>909</v>
      </c>
      <c r="F46" s="328" t="s">
        <v>219</v>
      </c>
      <c r="G46" s="270">
        <v>0</v>
      </c>
      <c r="H46" s="322">
        <v>0</v>
      </c>
      <c r="I46" s="270">
        <v>200</v>
      </c>
      <c r="J46" s="270">
        <v>0</v>
      </c>
      <c r="K46" s="270">
        <v>0</v>
      </c>
      <c r="L46" s="270">
        <v>0</v>
      </c>
      <c r="M46" s="302"/>
      <c r="N46" s="91">
        <f>(SUM(H46,M46)+(LARGE((G46,I46:L46),1))+(LARGE((G46,I46:L46),2)))</f>
        <v>200</v>
      </c>
      <c r="O46" s="301"/>
      <c r="P46" s="173"/>
    </row>
    <row r="47" spans="1:16" x14ac:dyDescent="0.2">
      <c r="A47" s="678">
        <v>8</v>
      </c>
      <c r="B47" s="91" t="s">
        <v>1145</v>
      </c>
      <c r="C47" s="91" t="s">
        <v>1146</v>
      </c>
      <c r="D47" s="91" t="s">
        <v>1177</v>
      </c>
      <c r="E47" s="89" t="s">
        <v>662</v>
      </c>
      <c r="F47" s="109" t="s">
        <v>219</v>
      </c>
      <c r="G47" s="91"/>
      <c r="H47" s="106">
        <v>0</v>
      </c>
      <c r="I47" s="91"/>
      <c r="J47" s="91">
        <v>200</v>
      </c>
      <c r="K47" s="91"/>
      <c r="L47" s="91"/>
      <c r="M47" s="100"/>
      <c r="N47" s="91">
        <f>SUM(G47:M47)</f>
        <v>200</v>
      </c>
      <c r="O47" s="89"/>
      <c r="P47" s="173"/>
    </row>
    <row r="48" spans="1:16" x14ac:dyDescent="0.2">
      <c r="A48" s="678">
        <v>11</v>
      </c>
      <c r="B48" s="270" t="s">
        <v>1084</v>
      </c>
      <c r="C48" s="270" t="s">
        <v>1085</v>
      </c>
      <c r="D48" s="270" t="s">
        <v>1203</v>
      </c>
      <c r="E48" s="301" t="s">
        <v>40</v>
      </c>
      <c r="F48" s="328" t="s">
        <v>219</v>
      </c>
      <c r="G48" s="270">
        <v>0</v>
      </c>
      <c r="H48" s="322"/>
      <c r="I48" s="270">
        <v>162.5</v>
      </c>
      <c r="J48" s="270">
        <v>0</v>
      </c>
      <c r="K48" s="270"/>
      <c r="L48" s="270"/>
      <c r="M48" s="302"/>
      <c r="N48" s="91">
        <f>(SUM(H48,M48)+(LARGE((G48,I48:L48),1))+(LARGE((G48,I48:L48),2)))</f>
        <v>162.5</v>
      </c>
      <c r="O48" s="301"/>
      <c r="P48" s="173"/>
    </row>
    <row r="49" spans="1:16" x14ac:dyDescent="0.2">
      <c r="A49" s="681"/>
      <c r="B49" s="471" t="s">
        <v>1074</v>
      </c>
      <c r="C49" s="471" t="s">
        <v>70</v>
      </c>
      <c r="D49" s="471" t="s">
        <v>1187</v>
      </c>
      <c r="E49" s="576" t="s">
        <v>164</v>
      </c>
      <c r="F49" s="577" t="s">
        <v>219</v>
      </c>
      <c r="G49" s="471">
        <v>162.5</v>
      </c>
      <c r="H49" s="602"/>
      <c r="I49" s="471"/>
      <c r="J49" s="471"/>
      <c r="K49" s="471"/>
      <c r="L49" s="471"/>
      <c r="M49" s="604"/>
      <c r="N49" s="426">
        <f t="shared" ref="N49:N67" si="3">SUM(G49:M49)</f>
        <v>162.5</v>
      </c>
      <c r="O49" s="576"/>
      <c r="P49" s="173"/>
    </row>
    <row r="50" spans="1:16" x14ac:dyDescent="0.2">
      <c r="A50" s="413">
        <v>11</v>
      </c>
      <c r="B50" s="449" t="s">
        <v>1141</v>
      </c>
      <c r="C50" s="449" t="s">
        <v>207</v>
      </c>
      <c r="D50" s="449" t="s">
        <v>1184</v>
      </c>
      <c r="E50" s="451" t="s">
        <v>164</v>
      </c>
      <c r="F50" s="450" t="s">
        <v>219</v>
      </c>
      <c r="G50" s="471"/>
      <c r="H50" s="602">
        <f>325/2</f>
        <v>162.5</v>
      </c>
      <c r="I50" s="471"/>
      <c r="J50" s="471"/>
      <c r="K50" s="744">
        <v>0</v>
      </c>
      <c r="L50" s="270"/>
      <c r="M50" s="302"/>
      <c r="N50" s="91">
        <f t="shared" si="3"/>
        <v>162.5</v>
      </c>
      <c r="O50" s="301"/>
      <c r="P50" s="173"/>
    </row>
    <row r="51" spans="1:16" x14ac:dyDescent="0.2">
      <c r="A51" s="678">
        <v>13</v>
      </c>
      <c r="B51" s="91" t="s">
        <v>1345</v>
      </c>
      <c r="C51" s="91" t="s">
        <v>891</v>
      </c>
      <c r="D51" s="428"/>
      <c r="E51" s="89" t="s">
        <v>529</v>
      </c>
      <c r="F51" s="109" t="s">
        <v>219</v>
      </c>
      <c r="G51" s="91"/>
      <c r="H51" s="106"/>
      <c r="I51" s="91"/>
      <c r="J51" s="91">
        <v>75</v>
      </c>
      <c r="K51" s="91">
        <v>0</v>
      </c>
      <c r="L51" s="91">
        <v>75</v>
      </c>
      <c r="M51" s="100"/>
      <c r="N51" s="91">
        <f t="shared" si="3"/>
        <v>150</v>
      </c>
      <c r="O51" s="89"/>
      <c r="P51" s="173"/>
    </row>
    <row r="52" spans="1:16" x14ac:dyDescent="0.2">
      <c r="A52" s="413">
        <v>14</v>
      </c>
      <c r="B52" s="471" t="s">
        <v>1138</v>
      </c>
      <c r="C52" s="471" t="s">
        <v>221</v>
      </c>
      <c r="D52" s="471" t="s">
        <v>1185</v>
      </c>
      <c r="E52" s="576" t="s">
        <v>856</v>
      </c>
      <c r="F52" s="577" t="s">
        <v>219</v>
      </c>
      <c r="G52" s="471"/>
      <c r="H52" s="602">
        <v>0</v>
      </c>
      <c r="I52" s="270">
        <v>125</v>
      </c>
      <c r="J52" s="270">
        <v>0</v>
      </c>
      <c r="K52" s="270"/>
      <c r="L52" s="270">
        <v>0</v>
      </c>
      <c r="M52" s="302"/>
      <c r="N52" s="91">
        <f t="shared" si="3"/>
        <v>125</v>
      </c>
      <c r="O52" s="301"/>
      <c r="P52" s="173"/>
    </row>
    <row r="53" spans="1:16" x14ac:dyDescent="0.2">
      <c r="A53" s="413">
        <v>14</v>
      </c>
      <c r="B53" s="144" t="s">
        <v>1142</v>
      </c>
      <c r="C53" s="144" t="s">
        <v>394</v>
      </c>
      <c r="D53" s="144" t="s">
        <v>1182</v>
      </c>
      <c r="E53" s="145" t="s">
        <v>662</v>
      </c>
      <c r="F53" s="421" t="s">
        <v>219</v>
      </c>
      <c r="G53" s="91"/>
      <c r="H53" s="106">
        <v>0</v>
      </c>
      <c r="I53" s="91"/>
      <c r="J53" s="91">
        <v>0</v>
      </c>
      <c r="K53" s="91"/>
      <c r="L53" s="91">
        <v>125</v>
      </c>
      <c r="M53" s="100"/>
      <c r="N53" s="91">
        <f t="shared" si="3"/>
        <v>125</v>
      </c>
      <c r="O53" s="89"/>
    </row>
    <row r="54" spans="1:16" x14ac:dyDescent="0.2">
      <c r="A54" s="681"/>
      <c r="B54" s="426" t="s">
        <v>1083</v>
      </c>
      <c r="C54" s="426" t="s">
        <v>83</v>
      </c>
      <c r="D54" s="426" t="s">
        <v>1201</v>
      </c>
      <c r="E54" s="436" t="s">
        <v>58</v>
      </c>
      <c r="F54" s="452" t="s">
        <v>219</v>
      </c>
      <c r="G54" s="426">
        <v>75</v>
      </c>
      <c r="H54" s="427"/>
      <c r="I54" s="426"/>
      <c r="J54" s="426"/>
      <c r="K54" s="426"/>
      <c r="L54" s="426"/>
      <c r="M54" s="438"/>
      <c r="N54" s="426">
        <f t="shared" si="3"/>
        <v>75</v>
      </c>
      <c r="O54" s="436"/>
    </row>
    <row r="55" spans="1:16" s="173" customFormat="1" x14ac:dyDescent="0.2">
      <c r="A55" s="681"/>
      <c r="B55" s="426" t="s">
        <v>1243</v>
      </c>
      <c r="C55" s="426" t="s">
        <v>204</v>
      </c>
      <c r="D55" s="426"/>
      <c r="E55" s="436" t="s">
        <v>34</v>
      </c>
      <c r="F55" s="452" t="s">
        <v>219</v>
      </c>
      <c r="G55" s="426"/>
      <c r="H55" s="427"/>
      <c r="I55" s="426">
        <v>75</v>
      </c>
      <c r="J55" s="426"/>
      <c r="K55" s="426"/>
      <c r="L55" s="426"/>
      <c r="M55" s="438"/>
      <c r="N55" s="426">
        <f t="shared" si="3"/>
        <v>75</v>
      </c>
      <c r="O55" s="436"/>
      <c r="P55"/>
    </row>
    <row r="56" spans="1:16" s="173" customFormat="1" x14ac:dyDescent="0.2">
      <c r="A56" s="678">
        <v>16</v>
      </c>
      <c r="B56" s="91" t="s">
        <v>878</v>
      </c>
      <c r="C56" s="91" t="s">
        <v>1242</v>
      </c>
      <c r="D56" s="428"/>
      <c r="E56" s="89" t="s">
        <v>72</v>
      </c>
      <c r="F56" s="109" t="s">
        <v>219</v>
      </c>
      <c r="G56" s="91"/>
      <c r="H56" s="106"/>
      <c r="I56" s="91">
        <v>75</v>
      </c>
      <c r="J56" s="91"/>
      <c r="K56" s="91"/>
      <c r="L56" s="91"/>
      <c r="M56" s="100"/>
      <c r="N56" s="91">
        <f t="shared" si="3"/>
        <v>75</v>
      </c>
      <c r="O56" s="89"/>
      <c r="P56"/>
    </row>
    <row r="57" spans="1:16" x14ac:dyDescent="0.2">
      <c r="A57" s="413"/>
      <c r="B57" s="426" t="s">
        <v>1075</v>
      </c>
      <c r="C57" s="426" t="s">
        <v>1076</v>
      </c>
      <c r="D57" s="426" t="s">
        <v>1188</v>
      </c>
      <c r="E57" s="436" t="s">
        <v>1066</v>
      </c>
      <c r="F57" s="452" t="s">
        <v>219</v>
      </c>
      <c r="G57" s="91">
        <v>0</v>
      </c>
      <c r="H57" s="427">
        <v>0</v>
      </c>
      <c r="I57" s="426"/>
      <c r="J57" s="426"/>
      <c r="K57" s="426"/>
      <c r="L57" s="91">
        <v>0</v>
      </c>
      <c r="M57" s="100"/>
      <c r="N57" s="91">
        <f t="shared" si="3"/>
        <v>0</v>
      </c>
      <c r="O57" s="89"/>
    </row>
    <row r="58" spans="1:16" x14ac:dyDescent="0.2">
      <c r="A58" s="413"/>
      <c r="B58" s="91" t="s">
        <v>1086</v>
      </c>
      <c r="C58" s="91" t="s">
        <v>100</v>
      </c>
      <c r="D58" s="91" t="s">
        <v>1202</v>
      </c>
      <c r="E58" s="89" t="s">
        <v>1087</v>
      </c>
      <c r="F58" s="109" t="s">
        <v>219</v>
      </c>
      <c r="G58" s="91">
        <v>0</v>
      </c>
      <c r="H58" s="106"/>
      <c r="I58" s="91">
        <v>0</v>
      </c>
      <c r="J58" s="91">
        <v>0</v>
      </c>
      <c r="K58" s="91"/>
      <c r="L58" s="91">
        <v>0</v>
      </c>
      <c r="M58" s="100"/>
      <c r="N58" s="91">
        <f t="shared" si="3"/>
        <v>0</v>
      </c>
      <c r="O58" s="89"/>
    </row>
    <row r="59" spans="1:16" s="173" customFormat="1" x14ac:dyDescent="0.2">
      <c r="A59" s="413"/>
      <c r="B59" s="91" t="s">
        <v>1444</v>
      </c>
      <c r="C59" s="91" t="s">
        <v>1445</v>
      </c>
      <c r="D59" s="428"/>
      <c r="E59" s="89" t="s">
        <v>1446</v>
      </c>
      <c r="F59" s="109" t="s">
        <v>219</v>
      </c>
      <c r="G59" s="91"/>
      <c r="H59" s="106"/>
      <c r="I59" s="91"/>
      <c r="J59" s="91"/>
      <c r="K59" s="91"/>
      <c r="L59" s="91">
        <v>0</v>
      </c>
      <c r="M59" s="100"/>
      <c r="N59" s="91">
        <f t="shared" si="3"/>
        <v>0</v>
      </c>
      <c r="O59" s="89"/>
      <c r="P59"/>
    </row>
    <row r="60" spans="1:16" s="173" customFormat="1" x14ac:dyDescent="0.2">
      <c r="A60" s="413"/>
      <c r="B60" s="91" t="s">
        <v>670</v>
      </c>
      <c r="C60" s="91" t="s">
        <v>70</v>
      </c>
      <c r="D60" s="91" t="s">
        <v>1203</v>
      </c>
      <c r="E60" s="89" t="s">
        <v>15</v>
      </c>
      <c r="F60" s="109" t="s">
        <v>219</v>
      </c>
      <c r="G60" s="91">
        <v>0</v>
      </c>
      <c r="H60" s="106"/>
      <c r="I60" s="91"/>
      <c r="J60" s="91"/>
      <c r="K60" s="91"/>
      <c r="L60" s="91"/>
      <c r="M60" s="100"/>
      <c r="N60" s="91">
        <f t="shared" si="3"/>
        <v>0</v>
      </c>
      <c r="O60" s="89"/>
      <c r="P60"/>
    </row>
    <row r="61" spans="1:16" x14ac:dyDescent="0.2">
      <c r="A61" s="678"/>
      <c r="B61" s="91" t="s">
        <v>180</v>
      </c>
      <c r="C61" s="91" t="s">
        <v>204</v>
      </c>
      <c r="D61" s="428"/>
      <c r="E61" s="89" t="s">
        <v>1347</v>
      </c>
      <c r="F61" s="109" t="s">
        <v>219</v>
      </c>
      <c r="G61" s="91"/>
      <c r="H61" s="106"/>
      <c r="I61" s="91"/>
      <c r="J61" s="91">
        <v>0</v>
      </c>
      <c r="K61" s="91"/>
      <c r="L61" s="91"/>
      <c r="M61" s="100"/>
      <c r="N61" s="91">
        <f t="shared" si="3"/>
        <v>0</v>
      </c>
      <c r="O61" s="89"/>
    </row>
    <row r="62" spans="1:16" x14ac:dyDescent="0.2">
      <c r="A62" s="681"/>
      <c r="B62" s="426" t="s">
        <v>483</v>
      </c>
      <c r="C62" s="426" t="s">
        <v>31</v>
      </c>
      <c r="D62" s="426" t="s">
        <v>1185</v>
      </c>
      <c r="E62" s="436" t="s">
        <v>164</v>
      </c>
      <c r="F62" s="452" t="s">
        <v>219</v>
      </c>
      <c r="G62" s="426">
        <v>0</v>
      </c>
      <c r="H62" s="427">
        <v>0</v>
      </c>
      <c r="I62" s="426"/>
      <c r="J62" s="426"/>
      <c r="K62" s="745"/>
      <c r="L62" s="426"/>
      <c r="M62" s="438"/>
      <c r="N62" s="426">
        <f t="shared" si="3"/>
        <v>0</v>
      </c>
      <c r="O62" s="436"/>
    </row>
    <row r="63" spans="1:16" s="173" customFormat="1" x14ac:dyDescent="0.2">
      <c r="A63" s="678"/>
      <c r="B63" s="91" t="s">
        <v>1081</v>
      </c>
      <c r="C63" s="91" t="s">
        <v>57</v>
      </c>
      <c r="D63" s="91" t="s">
        <v>1188</v>
      </c>
      <c r="E63" s="89" t="s">
        <v>164</v>
      </c>
      <c r="F63" s="109" t="s">
        <v>219</v>
      </c>
      <c r="G63" s="91">
        <v>0</v>
      </c>
      <c r="H63" s="106"/>
      <c r="I63" s="91"/>
      <c r="J63" s="91"/>
      <c r="K63" s="91"/>
      <c r="L63" s="91"/>
      <c r="M63" s="100"/>
      <c r="N63" s="91">
        <f t="shared" si="3"/>
        <v>0</v>
      </c>
      <c r="O63" s="89"/>
    </row>
    <row r="64" spans="1:16" s="173" customFormat="1" x14ac:dyDescent="0.2">
      <c r="A64" s="413"/>
      <c r="B64" s="91" t="s">
        <v>226</v>
      </c>
      <c r="C64" s="91" t="s">
        <v>186</v>
      </c>
      <c r="D64" s="428"/>
      <c r="E64" s="89" t="s">
        <v>74</v>
      </c>
      <c r="F64" s="109" t="s">
        <v>219</v>
      </c>
      <c r="G64" s="91"/>
      <c r="H64" s="106"/>
      <c r="I64" s="91"/>
      <c r="J64" s="91"/>
      <c r="K64" s="91"/>
      <c r="L64" s="91">
        <v>0</v>
      </c>
      <c r="M64" s="100"/>
      <c r="N64" s="91">
        <f t="shared" si="3"/>
        <v>0</v>
      </c>
      <c r="O64" s="89"/>
    </row>
    <row r="65" spans="1:15" s="173" customFormat="1" x14ac:dyDescent="0.2">
      <c r="A65" s="678"/>
      <c r="B65" s="91" t="s">
        <v>1346</v>
      </c>
      <c r="C65" s="91" t="s">
        <v>57</v>
      </c>
      <c r="D65" s="428"/>
      <c r="E65" s="89" t="s">
        <v>336</v>
      </c>
      <c r="F65" s="109" t="s">
        <v>219</v>
      </c>
      <c r="G65" s="91"/>
      <c r="H65" s="106"/>
      <c r="I65" s="91"/>
      <c r="J65" s="91">
        <v>0</v>
      </c>
      <c r="K65" s="91"/>
      <c r="L65" s="91"/>
      <c r="M65" s="100"/>
      <c r="N65" s="91">
        <f t="shared" si="3"/>
        <v>0</v>
      </c>
      <c r="O65" s="89"/>
    </row>
    <row r="66" spans="1:15" s="173" customFormat="1" x14ac:dyDescent="0.2">
      <c r="A66" s="413"/>
      <c r="B66" s="144" t="s">
        <v>1143</v>
      </c>
      <c r="C66" s="144" t="s">
        <v>1144</v>
      </c>
      <c r="D66" s="144" t="s">
        <v>1172</v>
      </c>
      <c r="E66" s="145" t="s">
        <v>23</v>
      </c>
      <c r="F66" s="421" t="s">
        <v>219</v>
      </c>
      <c r="G66" s="91"/>
      <c r="H66" s="106">
        <v>0</v>
      </c>
      <c r="I66" s="91"/>
      <c r="J66" s="91">
        <v>0</v>
      </c>
      <c r="K66" s="91"/>
      <c r="L66" s="91"/>
      <c r="M66" s="100"/>
      <c r="N66" s="91">
        <f t="shared" si="3"/>
        <v>0</v>
      </c>
      <c r="O66" s="89"/>
    </row>
    <row r="67" spans="1:15" x14ac:dyDescent="0.2">
      <c r="A67" s="413"/>
      <c r="B67" s="91" t="s">
        <v>1078</v>
      </c>
      <c r="C67" s="91" t="s">
        <v>486</v>
      </c>
      <c r="D67" s="91" t="s">
        <v>1193</v>
      </c>
      <c r="E67" s="89" t="s">
        <v>924</v>
      </c>
      <c r="F67" s="109" t="s">
        <v>219</v>
      </c>
      <c r="G67" s="91">
        <v>0</v>
      </c>
      <c r="H67" s="106"/>
      <c r="I67" s="91"/>
      <c r="J67" s="91"/>
      <c r="K67" s="91"/>
      <c r="L67" s="91"/>
      <c r="M67" s="100"/>
      <c r="N67" s="91">
        <f t="shared" si="3"/>
        <v>0</v>
      </c>
      <c r="O67" s="89"/>
    </row>
    <row r="68" spans="1:15" x14ac:dyDescent="0.2">
      <c r="A68" s="677"/>
      <c r="B68" s="198"/>
      <c r="C68" s="198"/>
      <c r="D68" s="198"/>
      <c r="E68" s="259"/>
      <c r="F68" s="568"/>
      <c r="G68" s="198"/>
      <c r="H68" s="569"/>
      <c r="I68" s="198"/>
      <c r="J68" s="198"/>
      <c r="K68" s="198"/>
      <c r="L68" s="198"/>
      <c r="M68" s="198"/>
      <c r="N68" s="570"/>
      <c r="O68" s="259"/>
    </row>
    <row r="69" spans="1:15" x14ac:dyDescent="0.2">
      <c r="A69" s="678">
        <v>1</v>
      </c>
      <c r="B69" s="144" t="s">
        <v>1210</v>
      </c>
      <c r="C69" s="144" t="s">
        <v>777</v>
      </c>
      <c r="D69" s="144" t="s">
        <v>1178</v>
      </c>
      <c r="E69" s="145" t="s">
        <v>876</v>
      </c>
      <c r="F69" s="421" t="s">
        <v>223</v>
      </c>
      <c r="G69" s="91">
        <v>200</v>
      </c>
      <c r="H69" s="106">
        <v>325</v>
      </c>
      <c r="I69" s="91">
        <v>125</v>
      </c>
      <c r="J69" s="91">
        <v>0</v>
      </c>
      <c r="K69" s="639">
        <v>75</v>
      </c>
      <c r="L69" s="639">
        <v>125</v>
      </c>
      <c r="M69" s="100"/>
      <c r="N69" s="91">
        <f>(SUM(H69,M69)+(LARGE((G69,I69:L69),1))+(LARGE((G69,I69:L69),2)))</f>
        <v>650</v>
      </c>
      <c r="O69" s="89"/>
    </row>
    <row r="70" spans="1:15" x14ac:dyDescent="0.2">
      <c r="A70" s="678">
        <v>2</v>
      </c>
      <c r="B70" s="426" t="s">
        <v>1149</v>
      </c>
      <c r="C70" s="426" t="s">
        <v>1150</v>
      </c>
      <c r="D70" s="426" t="s">
        <v>1186</v>
      </c>
      <c r="E70" s="436" t="s">
        <v>17</v>
      </c>
      <c r="F70" s="452" t="s">
        <v>223</v>
      </c>
      <c r="G70" s="91"/>
      <c r="H70" s="106">
        <v>150</v>
      </c>
      <c r="I70" s="91">
        <v>162.5</v>
      </c>
      <c r="J70" s="426">
        <v>0</v>
      </c>
      <c r="K70" s="640">
        <f>125/2</f>
        <v>62.5</v>
      </c>
      <c r="L70" s="91">
        <v>0</v>
      </c>
      <c r="M70" s="100"/>
      <c r="N70" s="91">
        <f>(SUM(H70,M70)+(LARGE((G70,I70:L70),1))+(LARGE((G70,I70:L70),2)))</f>
        <v>375</v>
      </c>
      <c r="O70" s="89"/>
    </row>
    <row r="71" spans="1:15" x14ac:dyDescent="0.2">
      <c r="A71" s="413">
        <v>3</v>
      </c>
      <c r="B71" s="426" t="s">
        <v>1074</v>
      </c>
      <c r="C71" s="426" t="s">
        <v>70</v>
      </c>
      <c r="D71" s="426" t="s">
        <v>1187</v>
      </c>
      <c r="E71" s="436" t="s">
        <v>164</v>
      </c>
      <c r="F71" s="452" t="s">
        <v>223</v>
      </c>
      <c r="G71" s="426">
        <v>162.5</v>
      </c>
      <c r="H71" s="106">
        <v>0</v>
      </c>
      <c r="I71" s="91"/>
      <c r="J71" s="91">
        <v>125</v>
      </c>
      <c r="K71" s="91">
        <v>125</v>
      </c>
      <c r="L71" s="91"/>
      <c r="M71" s="100"/>
      <c r="N71" s="91">
        <f>(SUM(H71,M71)+(LARGE((G71,I71:L71),1))+(LARGE((G71,I71:L71),2)))</f>
        <v>287.5</v>
      </c>
      <c r="O71" s="89"/>
    </row>
    <row r="72" spans="1:15" x14ac:dyDescent="0.2">
      <c r="A72" s="678">
        <v>4</v>
      </c>
      <c r="B72" s="91" t="s">
        <v>1091</v>
      </c>
      <c r="C72" s="91" t="s">
        <v>777</v>
      </c>
      <c r="D72" s="91" t="s">
        <v>1189</v>
      </c>
      <c r="E72" s="89" t="s">
        <v>251</v>
      </c>
      <c r="F72" s="109" t="s">
        <v>223</v>
      </c>
      <c r="G72" s="91">
        <v>125</v>
      </c>
      <c r="H72" s="106">
        <v>0</v>
      </c>
      <c r="I72" s="639">
        <v>75</v>
      </c>
      <c r="J72" s="91">
        <v>0</v>
      </c>
      <c r="K72" s="91">
        <v>162.5</v>
      </c>
      <c r="L72" s="639">
        <v>75</v>
      </c>
      <c r="M72" s="100"/>
      <c r="N72" s="91">
        <f>(SUM(H72,M72)+(LARGE((G72,I72:L72),1))+(LARGE((G72,I72:L72),2)))</f>
        <v>287.5</v>
      </c>
      <c r="O72" s="89"/>
    </row>
    <row r="73" spans="1:15" x14ac:dyDescent="0.2">
      <c r="A73" s="678">
        <v>5</v>
      </c>
      <c r="B73" s="144" t="s">
        <v>1082</v>
      </c>
      <c r="C73" s="144" t="s">
        <v>505</v>
      </c>
      <c r="D73" s="144" t="s">
        <v>1174</v>
      </c>
      <c r="E73" s="145" t="s">
        <v>74</v>
      </c>
      <c r="F73" s="421" t="s">
        <v>223</v>
      </c>
      <c r="G73" s="426">
        <f>125/2</f>
        <v>62.5</v>
      </c>
      <c r="H73" s="427">
        <f>100/2</f>
        <v>50</v>
      </c>
      <c r="I73" s="426">
        <v>0</v>
      </c>
      <c r="J73" s="91">
        <v>75</v>
      </c>
      <c r="K73" s="91"/>
      <c r="L73" s="91">
        <v>0</v>
      </c>
      <c r="M73" s="100"/>
      <c r="N73" s="91">
        <f>(SUM(H73,M73)+(LARGE((G73,I73:L73),1))+(LARGE((G73,I73:L73),2)))</f>
        <v>187.5</v>
      </c>
      <c r="O73" s="89"/>
    </row>
    <row r="74" spans="1:15" x14ac:dyDescent="0.2">
      <c r="A74" s="678">
        <v>6</v>
      </c>
      <c r="B74" s="144" t="s">
        <v>1090</v>
      </c>
      <c r="C74" s="144" t="s">
        <v>874</v>
      </c>
      <c r="D74" s="144" t="s">
        <v>1174</v>
      </c>
      <c r="E74" s="145" t="s">
        <v>251</v>
      </c>
      <c r="F74" s="421" t="s">
        <v>223</v>
      </c>
      <c r="G74" s="91">
        <v>0</v>
      </c>
      <c r="H74" s="106">
        <v>0</v>
      </c>
      <c r="I74" s="91">
        <v>100</v>
      </c>
      <c r="J74" s="91">
        <v>0</v>
      </c>
      <c r="K74" s="91">
        <v>75</v>
      </c>
      <c r="L74" s="639">
        <v>50</v>
      </c>
      <c r="M74" s="100"/>
      <c r="N74" s="91">
        <f>(SUM(H74,M74)+(LARGE((G74,I74:L74),1))+(LARGE((G74,I74:L74),2)))</f>
        <v>175</v>
      </c>
      <c r="O74" s="89"/>
    </row>
    <row r="75" spans="1:15" x14ac:dyDescent="0.2">
      <c r="A75" s="681"/>
      <c r="B75" s="426" t="s">
        <v>28</v>
      </c>
      <c r="C75" s="426" t="s">
        <v>57</v>
      </c>
      <c r="D75" s="426" t="s">
        <v>1183</v>
      </c>
      <c r="E75" s="436" t="s">
        <v>190</v>
      </c>
      <c r="F75" s="452" t="s">
        <v>223</v>
      </c>
      <c r="G75" s="426">
        <v>162.5</v>
      </c>
      <c r="H75" s="427"/>
      <c r="I75" s="426"/>
      <c r="J75" s="426"/>
      <c r="K75" s="426"/>
      <c r="L75" s="426"/>
      <c r="M75" s="438"/>
      <c r="N75" s="426">
        <f t="shared" ref="N75:N96" si="4">SUM(G75:M75)</f>
        <v>162.5</v>
      </c>
      <c r="O75" s="436"/>
    </row>
    <row r="76" spans="1:15" x14ac:dyDescent="0.2">
      <c r="A76" s="678">
        <v>7</v>
      </c>
      <c r="B76" s="91" t="s">
        <v>864</v>
      </c>
      <c r="C76" s="91" t="s">
        <v>874</v>
      </c>
      <c r="D76" s="91" t="s">
        <v>1186</v>
      </c>
      <c r="E76" s="89" t="s">
        <v>248</v>
      </c>
      <c r="F76" s="109" t="s">
        <v>223</v>
      </c>
      <c r="G76" s="91"/>
      <c r="H76" s="106">
        <v>0</v>
      </c>
      <c r="I76" s="91">
        <v>0</v>
      </c>
      <c r="J76" s="91">
        <v>75</v>
      </c>
      <c r="K76" s="91"/>
      <c r="L76" s="91">
        <v>50</v>
      </c>
      <c r="M76" s="100"/>
      <c r="N76" s="91">
        <f t="shared" si="4"/>
        <v>125</v>
      </c>
      <c r="O76" s="89"/>
    </row>
    <row r="77" spans="1:15" x14ac:dyDescent="0.2">
      <c r="A77" s="681"/>
      <c r="B77" s="426" t="s">
        <v>740</v>
      </c>
      <c r="C77" s="426" t="s">
        <v>52</v>
      </c>
      <c r="D77" s="426" t="s">
        <v>1183</v>
      </c>
      <c r="E77" s="436" t="s">
        <v>164</v>
      </c>
      <c r="F77" s="452" t="s">
        <v>223</v>
      </c>
      <c r="G77" s="426">
        <v>125</v>
      </c>
      <c r="H77" s="427">
        <v>0</v>
      </c>
      <c r="I77" s="426"/>
      <c r="J77" s="426"/>
      <c r="K77" s="426"/>
      <c r="L77" s="426"/>
      <c r="M77" s="438"/>
      <c r="N77" s="426">
        <f t="shared" si="4"/>
        <v>125</v>
      </c>
      <c r="O77" s="436"/>
    </row>
    <row r="78" spans="1:15" x14ac:dyDescent="0.2">
      <c r="A78" s="678">
        <v>7</v>
      </c>
      <c r="B78" s="91" t="s">
        <v>1348</v>
      </c>
      <c r="C78" s="91" t="s">
        <v>1349</v>
      </c>
      <c r="D78" s="428"/>
      <c r="E78" s="89" t="s">
        <v>336</v>
      </c>
      <c r="F78" s="109" t="s">
        <v>223</v>
      </c>
      <c r="G78" s="91"/>
      <c r="H78" s="106"/>
      <c r="I78" s="91"/>
      <c r="J78" s="91">
        <v>0</v>
      </c>
      <c r="K78" s="91"/>
      <c r="L78" s="91">
        <v>125</v>
      </c>
      <c r="M78" s="100"/>
      <c r="N78" s="91">
        <f t="shared" si="4"/>
        <v>125</v>
      </c>
      <c r="O78" s="89"/>
    </row>
    <row r="79" spans="1:15" x14ac:dyDescent="0.2">
      <c r="A79" s="678">
        <v>8</v>
      </c>
      <c r="B79" s="426" t="s">
        <v>1083</v>
      </c>
      <c r="C79" s="426" t="s">
        <v>83</v>
      </c>
      <c r="D79" s="426" t="s">
        <v>1201</v>
      </c>
      <c r="E79" s="436" t="s">
        <v>58</v>
      </c>
      <c r="F79" s="452" t="s">
        <v>223</v>
      </c>
      <c r="G79" s="426">
        <v>75</v>
      </c>
      <c r="H79" s="427"/>
      <c r="I79" s="426"/>
      <c r="J79" s="426"/>
      <c r="K79" s="91">
        <v>0</v>
      </c>
      <c r="L79" s="91"/>
      <c r="M79" s="100"/>
      <c r="N79" s="91">
        <f t="shared" si="4"/>
        <v>75</v>
      </c>
      <c r="O79" s="89"/>
    </row>
    <row r="80" spans="1:15" x14ac:dyDescent="0.2">
      <c r="A80" s="413">
        <v>8</v>
      </c>
      <c r="B80" s="270" t="s">
        <v>1447</v>
      </c>
      <c r="C80" s="270" t="s">
        <v>1146</v>
      </c>
      <c r="D80" s="638"/>
      <c r="E80" s="301" t="s">
        <v>662</v>
      </c>
      <c r="F80" s="328" t="s">
        <v>223</v>
      </c>
      <c r="G80" s="270"/>
      <c r="H80" s="322"/>
      <c r="I80" s="270"/>
      <c r="J80" s="270"/>
      <c r="K80" s="270"/>
      <c r="L80" s="270">
        <v>75</v>
      </c>
      <c r="M80" s="302"/>
      <c r="N80" s="91">
        <f t="shared" si="4"/>
        <v>75</v>
      </c>
      <c r="O80" s="301"/>
    </row>
    <row r="81" spans="1:16" x14ac:dyDescent="0.2">
      <c r="A81" s="678">
        <v>8</v>
      </c>
      <c r="B81" s="91" t="s">
        <v>1095</v>
      </c>
      <c r="C81" s="91" t="s">
        <v>1096</v>
      </c>
      <c r="D81" s="428"/>
      <c r="E81" s="89" t="s">
        <v>40</v>
      </c>
      <c r="F81" s="109" t="s">
        <v>223</v>
      </c>
      <c r="G81" s="91"/>
      <c r="H81" s="106"/>
      <c r="I81" s="91">
        <v>75</v>
      </c>
      <c r="J81" s="91"/>
      <c r="K81" s="91"/>
      <c r="L81" s="91"/>
      <c r="M81" s="100"/>
      <c r="N81" s="91">
        <f t="shared" si="4"/>
        <v>75</v>
      </c>
      <c r="O81" s="89"/>
    </row>
    <row r="82" spans="1:16" x14ac:dyDescent="0.2">
      <c r="A82" s="413">
        <v>11</v>
      </c>
      <c r="B82" s="426" t="s">
        <v>1243</v>
      </c>
      <c r="C82" s="426" t="s">
        <v>204</v>
      </c>
      <c r="D82" s="426"/>
      <c r="E82" s="436" t="s">
        <v>34</v>
      </c>
      <c r="F82" s="452" t="s">
        <v>223</v>
      </c>
      <c r="G82" s="426"/>
      <c r="H82" s="427"/>
      <c r="I82" s="426">
        <f>75/2</f>
        <v>37.5</v>
      </c>
      <c r="J82" s="426"/>
      <c r="K82" s="426"/>
      <c r="L82" s="91">
        <v>0</v>
      </c>
      <c r="M82" s="100"/>
      <c r="N82" s="91">
        <f t="shared" si="4"/>
        <v>37.5</v>
      </c>
      <c r="O82" s="89"/>
    </row>
    <row r="83" spans="1:16" x14ac:dyDescent="0.2">
      <c r="A83" s="413"/>
      <c r="B83" s="91" t="s">
        <v>1245</v>
      </c>
      <c r="C83" s="91" t="s">
        <v>1246</v>
      </c>
      <c r="D83" s="428"/>
      <c r="E83" s="89" t="s">
        <v>17</v>
      </c>
      <c r="F83" s="109" t="s">
        <v>223</v>
      </c>
      <c r="G83" s="91"/>
      <c r="H83" s="106"/>
      <c r="I83" s="91">
        <v>0</v>
      </c>
      <c r="J83" s="91"/>
      <c r="K83" s="91"/>
      <c r="L83" s="91">
        <v>0</v>
      </c>
      <c r="M83" s="100"/>
      <c r="N83" s="91">
        <f t="shared" si="4"/>
        <v>0</v>
      </c>
      <c r="O83" s="89"/>
      <c r="P83" s="173"/>
    </row>
    <row r="84" spans="1:16" x14ac:dyDescent="0.2">
      <c r="A84" s="678"/>
      <c r="B84" s="91" t="s">
        <v>977</v>
      </c>
      <c r="C84" s="91" t="s">
        <v>26</v>
      </c>
      <c r="D84" s="428"/>
      <c r="E84" s="89" t="s">
        <v>1244</v>
      </c>
      <c r="F84" s="109" t="s">
        <v>223</v>
      </c>
      <c r="G84" s="91"/>
      <c r="H84" s="106"/>
      <c r="I84" s="91">
        <v>0</v>
      </c>
      <c r="J84" s="91"/>
      <c r="K84" s="91"/>
      <c r="L84" s="91"/>
      <c r="M84" s="100"/>
      <c r="N84" s="91">
        <f t="shared" si="4"/>
        <v>0</v>
      </c>
      <c r="O84" s="89"/>
      <c r="P84" s="173"/>
    </row>
    <row r="85" spans="1:16" x14ac:dyDescent="0.2">
      <c r="A85" s="678"/>
      <c r="B85" s="91" t="s">
        <v>1092</v>
      </c>
      <c r="C85" s="91" t="s">
        <v>21</v>
      </c>
      <c r="D85" s="91" t="s">
        <v>1172</v>
      </c>
      <c r="E85" s="89" t="s">
        <v>169</v>
      </c>
      <c r="F85" s="109" t="s">
        <v>223</v>
      </c>
      <c r="G85" s="91">
        <v>0</v>
      </c>
      <c r="H85" s="106"/>
      <c r="I85" s="91"/>
      <c r="J85" s="91"/>
      <c r="K85" s="91"/>
      <c r="L85" s="91"/>
      <c r="M85" s="100"/>
      <c r="N85" s="91">
        <f t="shared" si="4"/>
        <v>0</v>
      </c>
      <c r="O85" s="89"/>
    </row>
    <row r="86" spans="1:16" x14ac:dyDescent="0.2">
      <c r="A86" s="413"/>
      <c r="B86" s="426" t="s">
        <v>483</v>
      </c>
      <c r="C86" s="426" t="s">
        <v>31</v>
      </c>
      <c r="D86" s="426" t="s">
        <v>1185</v>
      </c>
      <c r="E86" s="436" t="s">
        <v>164</v>
      </c>
      <c r="F86" s="452" t="s">
        <v>223</v>
      </c>
      <c r="G86" s="426">
        <v>0</v>
      </c>
      <c r="H86" s="427">
        <v>0</v>
      </c>
      <c r="I86" s="426"/>
      <c r="J86" s="426"/>
      <c r="K86" s="91">
        <v>0</v>
      </c>
      <c r="L86" s="91"/>
      <c r="M86" s="100"/>
      <c r="N86" s="91">
        <f t="shared" si="4"/>
        <v>0</v>
      </c>
      <c r="O86" s="89"/>
    </row>
    <row r="87" spans="1:16" x14ac:dyDescent="0.2">
      <c r="A87" s="678"/>
      <c r="B87" s="91" t="s">
        <v>1448</v>
      </c>
      <c r="C87" s="91" t="s">
        <v>1449</v>
      </c>
      <c r="D87" s="428"/>
      <c r="E87" s="89" t="s">
        <v>253</v>
      </c>
      <c r="F87" s="109" t="s">
        <v>223</v>
      </c>
      <c r="G87" s="91"/>
      <c r="H87" s="106"/>
      <c r="I87" s="91"/>
      <c r="J87" s="91"/>
      <c r="K87" s="91"/>
      <c r="L87" s="91">
        <v>0</v>
      </c>
      <c r="M87" s="100"/>
      <c r="N87" s="91">
        <f t="shared" si="4"/>
        <v>0</v>
      </c>
      <c r="O87" s="89"/>
    </row>
    <row r="88" spans="1:16" x14ac:dyDescent="0.2">
      <c r="A88" s="678"/>
      <c r="B88" s="91" t="s">
        <v>1437</v>
      </c>
      <c r="C88" s="91" t="s">
        <v>1438</v>
      </c>
      <c r="D88" s="428"/>
      <c r="E88" s="89" t="s">
        <v>1439</v>
      </c>
      <c r="F88" s="109" t="s">
        <v>223</v>
      </c>
      <c r="G88" s="91"/>
      <c r="H88" s="106"/>
      <c r="I88" s="91"/>
      <c r="J88" s="91"/>
      <c r="K88" s="91">
        <v>0</v>
      </c>
      <c r="L88" s="91"/>
      <c r="M88" s="100"/>
      <c r="N88" s="91">
        <f t="shared" si="4"/>
        <v>0</v>
      </c>
      <c r="O88" s="89"/>
    </row>
    <row r="89" spans="1:16" x14ac:dyDescent="0.2">
      <c r="A89" s="678"/>
      <c r="B89" s="91" t="s">
        <v>756</v>
      </c>
      <c r="C89" s="91" t="s">
        <v>1040</v>
      </c>
      <c r="D89" s="91" t="s">
        <v>1186</v>
      </c>
      <c r="E89" s="89" t="s">
        <v>175</v>
      </c>
      <c r="F89" s="109" t="s">
        <v>223</v>
      </c>
      <c r="G89" s="91"/>
      <c r="H89" s="106">
        <v>0</v>
      </c>
      <c r="I89" s="91"/>
      <c r="J89" s="91"/>
      <c r="K89" s="91"/>
      <c r="L89" s="91"/>
      <c r="M89" s="100"/>
      <c r="N89" s="91">
        <f t="shared" si="4"/>
        <v>0</v>
      </c>
      <c r="O89" s="89"/>
    </row>
    <row r="90" spans="1:16" x14ac:dyDescent="0.2">
      <c r="A90" s="678"/>
      <c r="B90" s="91" t="s">
        <v>95</v>
      </c>
      <c r="C90" s="91" t="s">
        <v>21</v>
      </c>
      <c r="D90" s="428"/>
      <c r="E90" s="89" t="s">
        <v>529</v>
      </c>
      <c r="F90" s="109" t="s">
        <v>223</v>
      </c>
      <c r="G90" s="91"/>
      <c r="H90" s="106"/>
      <c r="I90" s="91">
        <v>0</v>
      </c>
      <c r="J90" s="91"/>
      <c r="K90" s="91">
        <v>0</v>
      </c>
      <c r="L90" s="91"/>
      <c r="M90" s="100"/>
      <c r="N90" s="91">
        <f t="shared" si="4"/>
        <v>0</v>
      </c>
      <c r="O90" s="89"/>
    </row>
    <row r="91" spans="1:16" s="173" customFormat="1" x14ac:dyDescent="0.2">
      <c r="A91" s="413"/>
      <c r="B91" s="91" t="s">
        <v>340</v>
      </c>
      <c r="C91" s="91" t="s">
        <v>26</v>
      </c>
      <c r="D91" s="428"/>
      <c r="E91" s="89" t="s">
        <v>1234</v>
      </c>
      <c r="F91" s="109" t="s">
        <v>223</v>
      </c>
      <c r="G91" s="91"/>
      <c r="H91" s="106"/>
      <c r="I91" s="91"/>
      <c r="J91" s="91"/>
      <c r="K91" s="91"/>
      <c r="L91" s="91">
        <v>0</v>
      </c>
      <c r="M91" s="100"/>
      <c r="N91" s="91">
        <f t="shared" si="4"/>
        <v>0</v>
      </c>
      <c r="O91" s="89"/>
      <c r="P91"/>
    </row>
    <row r="92" spans="1:16" x14ac:dyDescent="0.2">
      <c r="A92" s="678"/>
      <c r="B92" s="426" t="s">
        <v>1077</v>
      </c>
      <c r="C92" s="426" t="s">
        <v>100</v>
      </c>
      <c r="D92" s="426" t="s">
        <v>1188</v>
      </c>
      <c r="E92" s="436" t="s">
        <v>34</v>
      </c>
      <c r="F92" s="452" t="s">
        <v>223</v>
      </c>
      <c r="G92" s="426">
        <v>0</v>
      </c>
      <c r="H92" s="427">
        <v>0</v>
      </c>
      <c r="I92" s="426">
        <v>0</v>
      </c>
      <c r="J92" s="426"/>
      <c r="K92" s="426"/>
      <c r="L92" s="426"/>
      <c r="M92" s="438"/>
      <c r="N92" s="426">
        <f t="shared" si="4"/>
        <v>0</v>
      </c>
      <c r="O92" s="436"/>
      <c r="P92" s="388"/>
    </row>
    <row r="93" spans="1:16" s="173" customFormat="1" x14ac:dyDescent="0.2">
      <c r="A93" s="681"/>
      <c r="B93" s="144" t="s">
        <v>1089</v>
      </c>
      <c r="C93" s="144" t="s">
        <v>578</v>
      </c>
      <c r="D93" s="144" t="s">
        <v>1178</v>
      </c>
      <c r="E93" s="145" t="s">
        <v>164</v>
      </c>
      <c r="F93" s="421" t="s">
        <v>223</v>
      </c>
      <c r="G93" s="91">
        <v>0</v>
      </c>
      <c r="H93" s="106">
        <v>0</v>
      </c>
      <c r="I93" s="91"/>
      <c r="J93" s="91">
        <v>0</v>
      </c>
      <c r="K93" s="91">
        <v>0</v>
      </c>
      <c r="L93" s="91"/>
      <c r="M93" s="100"/>
      <c r="N93" s="91">
        <f t="shared" si="4"/>
        <v>0</v>
      </c>
      <c r="O93" s="89"/>
      <c r="P93" s="760"/>
    </row>
    <row r="94" spans="1:16" s="173" customFormat="1" x14ac:dyDescent="0.2">
      <c r="A94" s="678"/>
      <c r="B94" s="91" t="s">
        <v>56</v>
      </c>
      <c r="C94" s="91" t="s">
        <v>874</v>
      </c>
      <c r="D94" s="428"/>
      <c r="E94" s="89" t="s">
        <v>805</v>
      </c>
      <c r="F94" s="109" t="s">
        <v>223</v>
      </c>
      <c r="G94" s="91"/>
      <c r="H94" s="106"/>
      <c r="I94" s="91"/>
      <c r="J94" s="91">
        <v>0</v>
      </c>
      <c r="K94" s="91"/>
      <c r="L94" s="91">
        <v>0</v>
      </c>
      <c r="M94" s="100"/>
      <c r="N94" s="91">
        <f t="shared" si="4"/>
        <v>0</v>
      </c>
      <c r="O94" s="89"/>
      <c r="P94" s="760"/>
    </row>
    <row r="95" spans="1:16" x14ac:dyDescent="0.2">
      <c r="A95" s="678"/>
      <c r="B95" s="144" t="s">
        <v>925</v>
      </c>
      <c r="C95" s="144" t="s">
        <v>26</v>
      </c>
      <c r="D95" s="144" t="s">
        <v>1194</v>
      </c>
      <c r="E95" s="145" t="s">
        <v>856</v>
      </c>
      <c r="F95" s="421" t="s">
        <v>223</v>
      </c>
      <c r="G95" s="91">
        <v>0</v>
      </c>
      <c r="H95" s="106">
        <v>0</v>
      </c>
      <c r="I95" s="91">
        <v>0</v>
      </c>
      <c r="J95" s="91"/>
      <c r="K95" s="91"/>
      <c r="L95" s="91">
        <v>0</v>
      </c>
      <c r="M95" s="100"/>
      <c r="N95" s="91">
        <f t="shared" si="4"/>
        <v>0</v>
      </c>
      <c r="O95" s="89"/>
      <c r="P95" s="388"/>
    </row>
    <row r="96" spans="1:16" x14ac:dyDescent="0.2">
      <c r="A96" s="678"/>
      <c r="B96" s="144" t="s">
        <v>28</v>
      </c>
      <c r="C96" s="144" t="s">
        <v>67</v>
      </c>
      <c r="D96" s="144" t="s">
        <v>1191</v>
      </c>
      <c r="E96" s="145" t="s">
        <v>74</v>
      </c>
      <c r="F96" s="421" t="s">
        <v>223</v>
      </c>
      <c r="G96" s="426">
        <v>0</v>
      </c>
      <c r="H96" s="427">
        <v>0</v>
      </c>
      <c r="I96" s="91">
        <v>0</v>
      </c>
      <c r="J96" s="91"/>
      <c r="K96" s="91"/>
      <c r="L96" s="91">
        <v>0</v>
      </c>
      <c r="M96" s="100"/>
      <c r="N96" s="91">
        <f t="shared" si="4"/>
        <v>0</v>
      </c>
      <c r="O96" s="89"/>
      <c r="P96" s="173"/>
    </row>
    <row r="97" spans="1:16" x14ac:dyDescent="0.2">
      <c r="A97" s="677"/>
      <c r="B97" s="146"/>
      <c r="C97" s="146"/>
      <c r="D97" s="146"/>
      <c r="E97" s="147"/>
      <c r="F97" s="199" t="s">
        <v>120</v>
      </c>
      <c r="G97" s="146"/>
      <c r="H97" s="185"/>
      <c r="I97" s="146"/>
      <c r="J97" s="146"/>
      <c r="K97" s="146"/>
      <c r="L97" s="146"/>
      <c r="M97" s="567"/>
      <c r="N97" s="146">
        <f t="shared" ref="N97:N119" si="5">SUM(G97:M97)</f>
        <v>0</v>
      </c>
      <c r="O97" s="147"/>
    </row>
    <row r="98" spans="1:16" x14ac:dyDescent="0.2">
      <c r="A98" s="413">
        <v>1</v>
      </c>
      <c r="B98" s="106" t="s">
        <v>1100</v>
      </c>
      <c r="C98" s="100" t="s">
        <v>21</v>
      </c>
      <c r="D98" s="91" t="s">
        <v>1187</v>
      </c>
      <c r="E98" s="89" t="s">
        <v>40</v>
      </c>
      <c r="F98" s="109" t="s">
        <v>120</v>
      </c>
      <c r="G98" s="91">
        <v>200</v>
      </c>
      <c r="H98" s="106">
        <v>250</v>
      </c>
      <c r="I98" s="91">
        <v>200</v>
      </c>
      <c r="J98" s="639">
        <v>200</v>
      </c>
      <c r="K98" s="639">
        <v>200</v>
      </c>
      <c r="L98" s="639">
        <v>162.5</v>
      </c>
      <c r="M98" s="100"/>
      <c r="N98" s="91">
        <f>(SUM(H98,M98)+(LARGE((G98,I98:L98),1))+(LARGE((G98,I98:L98),2)))</f>
        <v>650</v>
      </c>
      <c r="O98" s="179"/>
    </row>
    <row r="99" spans="1:16" x14ac:dyDescent="0.2">
      <c r="A99" s="678">
        <v>2</v>
      </c>
      <c r="B99" s="144" t="s">
        <v>595</v>
      </c>
      <c r="C99" s="144" t="s">
        <v>927</v>
      </c>
      <c r="D99" s="144" t="s">
        <v>1190</v>
      </c>
      <c r="E99" s="145" t="s">
        <v>567</v>
      </c>
      <c r="F99" s="421" t="s">
        <v>120</v>
      </c>
      <c r="G99" s="91">
        <v>0</v>
      </c>
      <c r="H99" s="106">
        <v>100</v>
      </c>
      <c r="I99" s="91">
        <v>162.5</v>
      </c>
      <c r="J99" s="91">
        <v>75</v>
      </c>
      <c r="K99" s="91">
        <v>0</v>
      </c>
      <c r="L99" s="91">
        <v>0</v>
      </c>
      <c r="M99" s="100"/>
      <c r="N99" s="91">
        <f>(SUM(H99,M99)+(LARGE((G99,I99:L99),1))+(LARGE((G99,I99:L99),2)))</f>
        <v>337.5</v>
      </c>
      <c r="O99" s="89"/>
    </row>
    <row r="100" spans="1:16" x14ac:dyDescent="0.2">
      <c r="A100" s="678">
        <v>3</v>
      </c>
      <c r="B100" s="91" t="s">
        <v>1093</v>
      </c>
      <c r="C100" s="91" t="s">
        <v>100</v>
      </c>
      <c r="D100" s="91" t="s">
        <v>1183</v>
      </c>
      <c r="E100" s="89" t="s">
        <v>164</v>
      </c>
      <c r="F100" s="109" t="s">
        <v>120</v>
      </c>
      <c r="G100" s="91">
        <v>162.5</v>
      </c>
      <c r="H100" s="106">
        <v>150</v>
      </c>
      <c r="I100" s="91"/>
      <c r="J100" s="91"/>
      <c r="K100" s="91"/>
      <c r="L100" s="91"/>
      <c r="M100" s="100"/>
      <c r="N100" s="91">
        <f>SUM(G100:M100)</f>
        <v>312.5</v>
      </c>
      <c r="O100" s="89"/>
    </row>
    <row r="101" spans="1:16" x14ac:dyDescent="0.2">
      <c r="A101" s="678">
        <v>4</v>
      </c>
      <c r="B101" s="91" t="s">
        <v>1149</v>
      </c>
      <c r="C101" s="91" t="s">
        <v>1156</v>
      </c>
      <c r="D101" s="91" t="s">
        <v>1186</v>
      </c>
      <c r="E101" s="89" t="s">
        <v>17</v>
      </c>
      <c r="F101" s="109" t="s">
        <v>120</v>
      </c>
      <c r="G101" s="91"/>
      <c r="H101" s="106">
        <v>150</v>
      </c>
      <c r="I101" s="91"/>
      <c r="J101" s="91">
        <v>75</v>
      </c>
      <c r="K101" s="91">
        <v>0</v>
      </c>
      <c r="L101" s="91">
        <v>75</v>
      </c>
      <c r="M101" s="100"/>
      <c r="N101" s="91">
        <f>(SUM(H101,M101)+(LARGE((G101,I101:L101),1))+(LARGE((G101,I101:L101),2)))</f>
        <v>300</v>
      </c>
      <c r="O101" s="89"/>
    </row>
    <row r="102" spans="1:16" x14ac:dyDescent="0.2">
      <c r="A102" s="413">
        <v>5</v>
      </c>
      <c r="B102" s="426" t="s">
        <v>740</v>
      </c>
      <c r="C102" s="426" t="s">
        <v>52</v>
      </c>
      <c r="D102" s="426" t="s">
        <v>1183</v>
      </c>
      <c r="E102" s="436" t="s">
        <v>164</v>
      </c>
      <c r="F102" s="452" t="s">
        <v>120</v>
      </c>
      <c r="G102" s="426">
        <v>125</v>
      </c>
      <c r="H102" s="427">
        <v>0</v>
      </c>
      <c r="I102" s="426"/>
      <c r="J102" s="426"/>
      <c r="K102" s="91">
        <v>162.5</v>
      </c>
      <c r="L102" s="91"/>
      <c r="M102" s="100"/>
      <c r="N102" s="91">
        <f>(SUM(H102,M102)+(LARGE((G102,I102:L102),1))+(LARGE((G102,I102:L102),2)))</f>
        <v>287.5</v>
      </c>
      <c r="O102" s="89"/>
    </row>
    <row r="103" spans="1:16" x14ac:dyDescent="0.2">
      <c r="A103" s="681"/>
      <c r="B103" s="426" t="s">
        <v>1149</v>
      </c>
      <c r="C103" s="426" t="s">
        <v>1150</v>
      </c>
      <c r="D103" s="426" t="s">
        <v>1186</v>
      </c>
      <c r="E103" s="436" t="s">
        <v>17</v>
      </c>
      <c r="F103" s="452" t="s">
        <v>120</v>
      </c>
      <c r="G103" s="426"/>
      <c r="H103" s="427">
        <f>150/2</f>
        <v>75</v>
      </c>
      <c r="I103" s="426">
        <f>162.5/2</f>
        <v>81.25</v>
      </c>
      <c r="J103" s="426">
        <v>0</v>
      </c>
      <c r="K103" s="426">
        <v>125</v>
      </c>
      <c r="L103" s="426"/>
      <c r="M103" s="438"/>
      <c r="N103" s="426">
        <f>(SUM(H103,M103)+(LARGE((G103,I103:L103),1))+(LARGE((G103,I103:L103),2)))</f>
        <v>281.25</v>
      </c>
      <c r="O103" s="436"/>
    </row>
    <row r="104" spans="1:16" x14ac:dyDescent="0.2">
      <c r="A104" s="678">
        <v>6</v>
      </c>
      <c r="B104" s="91" t="s">
        <v>369</v>
      </c>
      <c r="C104" s="91" t="s">
        <v>498</v>
      </c>
      <c r="D104" s="91" t="s">
        <v>1188</v>
      </c>
      <c r="E104" s="89" t="s">
        <v>1094</v>
      </c>
      <c r="F104" s="109" t="s">
        <v>120</v>
      </c>
      <c r="G104" s="91">
        <v>125</v>
      </c>
      <c r="H104" s="106">
        <v>0</v>
      </c>
      <c r="I104" s="91">
        <v>125</v>
      </c>
      <c r="J104" s="91">
        <v>0</v>
      </c>
      <c r="K104" s="639">
        <v>125</v>
      </c>
      <c r="L104" s="639">
        <v>125</v>
      </c>
      <c r="M104" s="100"/>
      <c r="N104" s="91">
        <f>(SUM(H104,M104)+(LARGE((G104,I104:L104),1))+(LARGE((G104,I104:L104),2)))</f>
        <v>250</v>
      </c>
      <c r="O104" s="89"/>
    </row>
    <row r="105" spans="1:16" x14ac:dyDescent="0.2">
      <c r="A105" s="678">
        <v>6</v>
      </c>
      <c r="B105" s="91" t="s">
        <v>1152</v>
      </c>
      <c r="C105" s="91" t="s">
        <v>1153</v>
      </c>
      <c r="D105" s="91" t="s">
        <v>1186</v>
      </c>
      <c r="E105" s="89" t="s">
        <v>268</v>
      </c>
      <c r="F105" s="109" t="s">
        <v>120</v>
      </c>
      <c r="G105" s="91"/>
      <c r="H105" s="106">
        <v>0</v>
      </c>
      <c r="I105" s="91"/>
      <c r="J105" s="91">
        <v>125</v>
      </c>
      <c r="K105" s="91">
        <v>0</v>
      </c>
      <c r="L105" s="91">
        <v>125</v>
      </c>
      <c r="M105" s="100"/>
      <c r="N105" s="91">
        <f>(SUM(H105,M105)+(LARGE((G105,I105:L105),1))+(LARGE((G105,I105:L105),2)))</f>
        <v>250</v>
      </c>
      <c r="O105" s="89"/>
    </row>
    <row r="106" spans="1:16" x14ac:dyDescent="0.2">
      <c r="A106" s="413">
        <v>8</v>
      </c>
      <c r="B106" s="426" t="s">
        <v>28</v>
      </c>
      <c r="C106" s="426" t="s">
        <v>57</v>
      </c>
      <c r="D106" s="426" t="s">
        <v>1183</v>
      </c>
      <c r="E106" s="436" t="s">
        <v>190</v>
      </c>
      <c r="F106" s="452" t="s">
        <v>120</v>
      </c>
      <c r="G106" s="426">
        <f>162.5/2</f>
        <v>81.25</v>
      </c>
      <c r="H106" s="427"/>
      <c r="I106" s="426"/>
      <c r="J106" s="426"/>
      <c r="K106" s="91">
        <v>75</v>
      </c>
      <c r="L106" s="91"/>
      <c r="M106" s="100"/>
      <c r="N106" s="91">
        <f t="shared" ref="N106:N118" si="6">SUM(G106:M106)</f>
        <v>156.25</v>
      </c>
      <c r="O106" s="89"/>
    </row>
    <row r="107" spans="1:16" x14ac:dyDescent="0.2">
      <c r="A107" s="678">
        <v>9</v>
      </c>
      <c r="B107" s="91" t="s">
        <v>1095</v>
      </c>
      <c r="C107" s="91" t="s">
        <v>1096</v>
      </c>
      <c r="D107" s="91" t="s">
        <v>1172</v>
      </c>
      <c r="E107" s="89" t="s">
        <v>40</v>
      </c>
      <c r="F107" s="109" t="s">
        <v>120</v>
      </c>
      <c r="G107" s="91">
        <v>125</v>
      </c>
      <c r="H107" s="106"/>
      <c r="I107" s="91"/>
      <c r="J107" s="91"/>
      <c r="K107" s="91"/>
      <c r="L107" s="91"/>
      <c r="M107" s="100"/>
      <c r="N107" s="91">
        <f t="shared" si="6"/>
        <v>125</v>
      </c>
      <c r="O107" s="179"/>
    </row>
    <row r="108" spans="1:16" x14ac:dyDescent="0.2">
      <c r="A108" s="681"/>
      <c r="B108" s="426" t="s">
        <v>1247</v>
      </c>
      <c r="C108" s="426" t="s">
        <v>1248</v>
      </c>
      <c r="D108" s="426"/>
      <c r="E108" s="436" t="s">
        <v>68</v>
      </c>
      <c r="F108" s="452" t="s">
        <v>120</v>
      </c>
      <c r="G108" s="426"/>
      <c r="H108" s="427"/>
      <c r="I108" s="426">
        <v>100</v>
      </c>
      <c r="J108" s="426"/>
      <c r="K108" s="426"/>
      <c r="L108" s="426"/>
      <c r="M108" s="438"/>
      <c r="N108" s="426">
        <f t="shared" si="6"/>
        <v>100</v>
      </c>
      <c r="O108" s="436"/>
    </row>
    <row r="109" spans="1:16" x14ac:dyDescent="0.2">
      <c r="A109" s="681"/>
      <c r="B109" s="426" t="s">
        <v>1097</v>
      </c>
      <c r="C109" s="426" t="s">
        <v>27</v>
      </c>
      <c r="D109" s="426" t="s">
        <v>1187</v>
      </c>
      <c r="E109" s="436" t="s">
        <v>921</v>
      </c>
      <c r="F109" s="452" t="s">
        <v>120</v>
      </c>
      <c r="G109" s="426">
        <v>75</v>
      </c>
      <c r="H109" s="427"/>
      <c r="I109" s="426"/>
      <c r="J109" s="426"/>
      <c r="K109" s="426"/>
      <c r="L109" s="426"/>
      <c r="M109" s="438"/>
      <c r="N109" s="426">
        <f t="shared" si="6"/>
        <v>75</v>
      </c>
      <c r="O109" s="436"/>
    </row>
    <row r="110" spans="1:16" s="173" customFormat="1" ht="12.75" customHeight="1" x14ac:dyDescent="0.2">
      <c r="A110" s="678">
        <v>10</v>
      </c>
      <c r="B110" s="144" t="s">
        <v>1151</v>
      </c>
      <c r="C110" s="144" t="s">
        <v>893</v>
      </c>
      <c r="D110" s="144" t="s">
        <v>1173</v>
      </c>
      <c r="E110" s="145" t="s">
        <v>17</v>
      </c>
      <c r="F110" s="421" t="s">
        <v>120</v>
      </c>
      <c r="G110" s="426"/>
      <c r="H110" s="427">
        <v>0</v>
      </c>
      <c r="I110" s="426"/>
      <c r="J110" s="426"/>
      <c r="K110" s="91">
        <v>75</v>
      </c>
      <c r="L110" s="91"/>
      <c r="M110" s="100"/>
      <c r="N110" s="91">
        <f t="shared" si="6"/>
        <v>75</v>
      </c>
      <c r="O110" s="89"/>
    </row>
    <row r="111" spans="1:16" x14ac:dyDescent="0.2">
      <c r="A111" s="678">
        <v>10</v>
      </c>
      <c r="B111" s="91" t="s">
        <v>1450</v>
      </c>
      <c r="C111" s="91" t="s">
        <v>1451</v>
      </c>
      <c r="D111" s="428"/>
      <c r="E111" s="89" t="s">
        <v>251</v>
      </c>
      <c r="F111" s="109" t="s">
        <v>120</v>
      </c>
      <c r="G111" s="91"/>
      <c r="H111" s="106"/>
      <c r="I111" s="91"/>
      <c r="J111" s="91"/>
      <c r="K111" s="91"/>
      <c r="L111" s="91">
        <v>75</v>
      </c>
      <c r="M111" s="100"/>
      <c r="N111" s="91">
        <f t="shared" si="6"/>
        <v>75</v>
      </c>
      <c r="O111" s="89"/>
      <c r="P111" s="173"/>
    </row>
    <row r="112" spans="1:16" x14ac:dyDescent="0.2">
      <c r="A112" s="681"/>
      <c r="B112" s="426" t="s">
        <v>603</v>
      </c>
      <c r="C112" s="426" t="s">
        <v>27</v>
      </c>
      <c r="D112" s="426" t="s">
        <v>1180</v>
      </c>
      <c r="E112" s="436" t="s">
        <v>253</v>
      </c>
      <c r="F112" s="452" t="s">
        <v>120</v>
      </c>
      <c r="G112" s="426">
        <v>75</v>
      </c>
      <c r="H112" s="427"/>
      <c r="I112" s="426"/>
      <c r="J112" s="426"/>
      <c r="K112" s="426"/>
      <c r="L112" s="426"/>
      <c r="M112" s="438"/>
      <c r="N112" s="426">
        <f t="shared" si="6"/>
        <v>75</v>
      </c>
      <c r="O112" s="436"/>
      <c r="P112" s="173"/>
    </row>
    <row r="113" spans="1:16" x14ac:dyDescent="0.2">
      <c r="A113" s="678"/>
      <c r="B113" s="144" t="s">
        <v>1157</v>
      </c>
      <c r="C113" s="144" t="s">
        <v>207</v>
      </c>
      <c r="D113" s="144" t="s">
        <v>1178</v>
      </c>
      <c r="E113" s="145" t="s">
        <v>1192</v>
      </c>
      <c r="F113" s="421" t="s">
        <v>120</v>
      </c>
      <c r="G113" s="91"/>
      <c r="H113" s="106">
        <v>0</v>
      </c>
      <c r="I113" s="91"/>
      <c r="J113" s="91"/>
      <c r="K113" s="91"/>
      <c r="L113" s="91">
        <v>0</v>
      </c>
      <c r="M113" s="100"/>
      <c r="N113" s="91">
        <f t="shared" si="6"/>
        <v>0</v>
      </c>
      <c r="O113" s="89"/>
      <c r="P113" s="173"/>
    </row>
    <row r="114" spans="1:16" x14ac:dyDescent="0.2">
      <c r="A114" s="678"/>
      <c r="B114" s="144" t="s">
        <v>1086</v>
      </c>
      <c r="C114" s="144" t="s">
        <v>64</v>
      </c>
      <c r="D114" s="144" t="s">
        <v>1178</v>
      </c>
      <c r="E114" s="145" t="s">
        <v>1192</v>
      </c>
      <c r="F114" s="421" t="s">
        <v>120</v>
      </c>
      <c r="G114" s="91"/>
      <c r="H114" s="106">
        <v>0</v>
      </c>
      <c r="I114" s="91"/>
      <c r="J114" s="91"/>
      <c r="K114" s="91"/>
      <c r="L114" s="91"/>
      <c r="M114" s="100"/>
      <c r="N114" s="91">
        <f t="shared" si="6"/>
        <v>0</v>
      </c>
      <c r="O114" s="89"/>
      <c r="P114" s="173"/>
    </row>
    <row r="115" spans="1:16" x14ac:dyDescent="0.2">
      <c r="A115" s="681"/>
      <c r="B115" s="426" t="s">
        <v>1154</v>
      </c>
      <c r="C115" s="426" t="s">
        <v>1155</v>
      </c>
      <c r="D115" s="426" t="s">
        <v>1189</v>
      </c>
      <c r="E115" s="436" t="s">
        <v>909</v>
      </c>
      <c r="F115" s="452" t="s">
        <v>120</v>
      </c>
      <c r="G115" s="426"/>
      <c r="H115" s="427">
        <v>0</v>
      </c>
      <c r="I115" s="426">
        <v>0</v>
      </c>
      <c r="J115" s="426"/>
      <c r="K115" s="426"/>
      <c r="L115" s="426"/>
      <c r="M115" s="438"/>
      <c r="N115" s="426">
        <f t="shared" si="6"/>
        <v>0</v>
      </c>
      <c r="O115" s="436"/>
      <c r="P115" s="173"/>
    </row>
    <row r="116" spans="1:16" x14ac:dyDescent="0.2">
      <c r="A116" s="678"/>
      <c r="B116" s="144" t="s">
        <v>1098</v>
      </c>
      <c r="C116" s="144" t="s">
        <v>1099</v>
      </c>
      <c r="D116" s="144" t="s">
        <v>1190</v>
      </c>
      <c r="E116" s="145" t="s">
        <v>909</v>
      </c>
      <c r="F116" s="421" t="s">
        <v>120</v>
      </c>
      <c r="G116" s="91">
        <v>0</v>
      </c>
      <c r="H116" s="106">
        <v>0</v>
      </c>
      <c r="I116" s="91">
        <v>0</v>
      </c>
      <c r="J116" s="91">
        <v>0</v>
      </c>
      <c r="K116" s="91">
        <v>0</v>
      </c>
      <c r="L116" s="91">
        <v>0</v>
      </c>
      <c r="M116" s="91"/>
      <c r="N116" s="91">
        <f t="shared" si="6"/>
        <v>0</v>
      </c>
      <c r="O116" s="89"/>
      <c r="P116" s="173"/>
    </row>
    <row r="117" spans="1:16" x14ac:dyDescent="0.2">
      <c r="A117" s="413"/>
      <c r="B117" s="91" t="s">
        <v>1350</v>
      </c>
      <c r="C117" s="91" t="s">
        <v>1351</v>
      </c>
      <c r="D117" s="428"/>
      <c r="E117" s="89" t="s">
        <v>1352</v>
      </c>
      <c r="F117" s="109" t="s">
        <v>120</v>
      </c>
      <c r="G117" s="91"/>
      <c r="H117" s="106"/>
      <c r="I117" s="91"/>
      <c r="J117" s="91">
        <v>0</v>
      </c>
      <c r="K117" s="91"/>
      <c r="L117" s="91"/>
      <c r="M117" s="100"/>
      <c r="N117" s="91">
        <f t="shared" si="6"/>
        <v>0</v>
      </c>
      <c r="O117" s="89"/>
      <c r="P117" s="173"/>
    </row>
    <row r="118" spans="1:16" s="173" customFormat="1" x14ac:dyDescent="0.2">
      <c r="A118" s="678"/>
      <c r="B118" s="144" t="s">
        <v>28</v>
      </c>
      <c r="C118" s="144" t="s">
        <v>67</v>
      </c>
      <c r="D118" s="144" t="s">
        <v>1191</v>
      </c>
      <c r="E118" s="145" t="s">
        <v>74</v>
      </c>
      <c r="F118" s="421" t="s">
        <v>120</v>
      </c>
      <c r="G118" s="426">
        <v>0</v>
      </c>
      <c r="H118" s="427">
        <v>0</v>
      </c>
      <c r="I118" s="426"/>
      <c r="J118" s="426"/>
      <c r="K118" s="426"/>
      <c r="L118" s="426"/>
      <c r="M118" s="438"/>
      <c r="N118" s="426">
        <f t="shared" si="6"/>
        <v>0</v>
      </c>
      <c r="O118" s="436"/>
      <c r="P118"/>
    </row>
    <row r="119" spans="1:16" x14ac:dyDescent="0.2">
      <c r="A119" s="677"/>
      <c r="B119" s="185"/>
      <c r="C119" s="567"/>
      <c r="D119" s="146"/>
      <c r="E119" s="147"/>
      <c r="F119" s="199" t="s">
        <v>121</v>
      </c>
      <c r="G119" s="146"/>
      <c r="H119" s="185"/>
      <c r="I119" s="146"/>
      <c r="J119" s="146"/>
      <c r="K119" s="146"/>
      <c r="L119" s="146"/>
      <c r="M119" s="567"/>
      <c r="N119" s="146">
        <f t="shared" si="5"/>
        <v>0</v>
      </c>
      <c r="O119" s="367"/>
    </row>
    <row r="120" spans="1:16" x14ac:dyDescent="0.2">
      <c r="A120" s="681"/>
      <c r="B120" s="427" t="s">
        <v>1103</v>
      </c>
      <c r="C120" s="438" t="s">
        <v>1104</v>
      </c>
      <c r="D120" s="426" t="s">
        <v>1193</v>
      </c>
      <c r="E120" s="436" t="s">
        <v>58</v>
      </c>
      <c r="F120" s="452" t="s">
        <v>121</v>
      </c>
      <c r="G120" s="426">
        <v>200</v>
      </c>
      <c r="H120" s="427">
        <v>250</v>
      </c>
      <c r="I120" s="426"/>
      <c r="J120" s="426"/>
      <c r="K120" s="426">
        <v>200</v>
      </c>
      <c r="L120" s="426"/>
      <c r="M120" s="438"/>
      <c r="N120" s="426">
        <f>SUM(G120:M120)</f>
        <v>650</v>
      </c>
      <c r="O120" s="439"/>
    </row>
    <row r="121" spans="1:16" x14ac:dyDescent="0.2">
      <c r="A121" s="678">
        <v>1</v>
      </c>
      <c r="B121" s="106" t="s">
        <v>1159</v>
      </c>
      <c r="C121" s="100" t="s">
        <v>486</v>
      </c>
      <c r="D121" s="91" t="s">
        <v>1175</v>
      </c>
      <c r="E121" s="89" t="s">
        <v>268</v>
      </c>
      <c r="F121" s="109" t="s">
        <v>121</v>
      </c>
      <c r="G121" s="91"/>
      <c r="H121" s="106">
        <v>150</v>
      </c>
      <c r="I121" s="91">
        <v>162.5</v>
      </c>
      <c r="J121" s="91">
        <v>162.5</v>
      </c>
      <c r="K121" s="91"/>
      <c r="L121" s="91"/>
      <c r="M121" s="100"/>
      <c r="N121" s="91">
        <f>SUM(G121:M121)</f>
        <v>475</v>
      </c>
      <c r="O121" s="179"/>
    </row>
    <row r="122" spans="1:16" x14ac:dyDescent="0.2">
      <c r="A122" s="681"/>
      <c r="B122" s="427" t="s">
        <v>1105</v>
      </c>
      <c r="C122" s="438" t="s">
        <v>21</v>
      </c>
      <c r="D122" s="426" t="s">
        <v>1177</v>
      </c>
      <c r="E122" s="436" t="s">
        <v>99</v>
      </c>
      <c r="F122" s="426">
        <v>-50</v>
      </c>
      <c r="G122" s="426">
        <v>125</v>
      </c>
      <c r="H122" s="427">
        <v>150</v>
      </c>
      <c r="I122" s="426">
        <v>200</v>
      </c>
      <c r="J122" s="426"/>
      <c r="K122" s="426"/>
      <c r="L122" s="426"/>
      <c r="M122" s="438"/>
      <c r="N122" s="426">
        <f>SUM(G122:M122)</f>
        <v>475</v>
      </c>
      <c r="O122" s="439"/>
      <c r="P122" s="173"/>
    </row>
    <row r="123" spans="1:16" x14ac:dyDescent="0.2">
      <c r="A123" s="413">
        <v>2</v>
      </c>
      <c r="B123" s="106" t="s">
        <v>1353</v>
      </c>
      <c r="C123" s="100" t="s">
        <v>17</v>
      </c>
      <c r="D123" s="428"/>
      <c r="E123" s="89" t="s">
        <v>17</v>
      </c>
      <c r="F123" s="91">
        <v>-50</v>
      </c>
      <c r="G123" s="91"/>
      <c r="H123" s="106"/>
      <c r="I123" s="91"/>
      <c r="J123" s="91">
        <v>0</v>
      </c>
      <c r="K123" s="91">
        <v>162.5</v>
      </c>
      <c r="L123" s="91">
        <v>162.5</v>
      </c>
      <c r="M123" s="100"/>
      <c r="N123" s="91">
        <f>SUM(G123:M123)</f>
        <v>325</v>
      </c>
      <c r="O123" s="179"/>
    </row>
    <row r="124" spans="1:16" s="173" customFormat="1" x14ac:dyDescent="0.2">
      <c r="A124" s="413">
        <v>3</v>
      </c>
      <c r="B124" s="426" t="s">
        <v>1097</v>
      </c>
      <c r="C124" s="426" t="s">
        <v>27</v>
      </c>
      <c r="D124" s="426" t="s">
        <v>1187</v>
      </c>
      <c r="E124" s="436" t="s">
        <v>921</v>
      </c>
      <c r="F124" s="452" t="s">
        <v>121</v>
      </c>
      <c r="G124" s="640">
        <f>75/2</f>
        <v>37.5</v>
      </c>
      <c r="H124" s="427"/>
      <c r="I124" s="426"/>
      <c r="J124" s="91">
        <v>125</v>
      </c>
      <c r="K124" s="91">
        <v>0</v>
      </c>
      <c r="L124" s="91">
        <v>125</v>
      </c>
      <c r="M124" s="100"/>
      <c r="N124" s="91">
        <f>(SUM(H124,M124)+(LARGE((G124,I124:L124),1))+(LARGE((G124,I124:L124),2)))</f>
        <v>250</v>
      </c>
      <c r="O124" s="89"/>
      <c r="P124"/>
    </row>
    <row r="125" spans="1:16" s="173" customFormat="1" x14ac:dyDescent="0.2">
      <c r="A125" s="678">
        <v>4</v>
      </c>
      <c r="B125" s="144" t="s">
        <v>1151</v>
      </c>
      <c r="C125" s="144" t="s">
        <v>893</v>
      </c>
      <c r="D125" s="144" t="s">
        <v>1173</v>
      </c>
      <c r="E125" s="145" t="s">
        <v>17</v>
      </c>
      <c r="F125" s="421" t="s">
        <v>121</v>
      </c>
      <c r="G125" s="426"/>
      <c r="H125" s="427">
        <v>0</v>
      </c>
      <c r="I125" s="426"/>
      <c r="J125" s="91">
        <v>200</v>
      </c>
      <c r="K125" s="91"/>
      <c r="L125" s="91"/>
      <c r="M125" s="100"/>
      <c r="N125" s="91">
        <f t="shared" ref="N125:N139" si="7">SUM(G125:M125)</f>
        <v>200</v>
      </c>
      <c r="O125" s="89"/>
      <c r="P125"/>
    </row>
    <row r="126" spans="1:16" s="173" customFormat="1" x14ac:dyDescent="0.2">
      <c r="A126" s="678">
        <v>4</v>
      </c>
      <c r="B126" s="106" t="s">
        <v>1107</v>
      </c>
      <c r="C126" s="100" t="s">
        <v>57</v>
      </c>
      <c r="D126" s="91" t="s">
        <v>1189</v>
      </c>
      <c r="E126" s="89" t="s">
        <v>99</v>
      </c>
      <c r="F126" s="91">
        <v>-50</v>
      </c>
      <c r="G126" s="91">
        <v>0</v>
      </c>
      <c r="H126" s="106"/>
      <c r="I126" s="91">
        <v>75</v>
      </c>
      <c r="J126" s="91">
        <v>125</v>
      </c>
      <c r="K126" s="91"/>
      <c r="L126" s="91"/>
      <c r="M126" s="100"/>
      <c r="N126" s="91">
        <f t="shared" si="7"/>
        <v>200</v>
      </c>
      <c r="O126" s="179"/>
      <c r="P126"/>
    </row>
    <row r="127" spans="1:16" s="173" customFormat="1" x14ac:dyDescent="0.2">
      <c r="A127" s="678">
        <v>4</v>
      </c>
      <c r="B127" s="106" t="s">
        <v>574</v>
      </c>
      <c r="C127" s="100" t="s">
        <v>1009</v>
      </c>
      <c r="D127" s="91" t="s">
        <v>1188</v>
      </c>
      <c r="E127" s="89" t="s">
        <v>74</v>
      </c>
      <c r="F127" s="109" t="s">
        <v>121</v>
      </c>
      <c r="G127" s="91">
        <v>125</v>
      </c>
      <c r="H127" s="106">
        <v>0</v>
      </c>
      <c r="I127" s="91">
        <v>0</v>
      </c>
      <c r="J127" s="91"/>
      <c r="K127" s="91"/>
      <c r="L127" s="91">
        <v>75</v>
      </c>
      <c r="M127" s="100"/>
      <c r="N127" s="91">
        <f t="shared" si="7"/>
        <v>200</v>
      </c>
      <c r="O127" s="179"/>
      <c r="P127"/>
    </row>
    <row r="128" spans="1:16" s="173" customFormat="1" x14ac:dyDescent="0.2">
      <c r="A128" s="678">
        <v>7</v>
      </c>
      <c r="B128" s="91" t="s">
        <v>1101</v>
      </c>
      <c r="C128" s="91" t="s">
        <v>891</v>
      </c>
      <c r="D128" s="91" t="s">
        <v>1180</v>
      </c>
      <c r="E128" s="89" t="s">
        <v>251</v>
      </c>
      <c r="F128" s="109" t="s">
        <v>121</v>
      </c>
      <c r="G128" s="91">
        <v>0</v>
      </c>
      <c r="H128" s="106">
        <v>0</v>
      </c>
      <c r="I128" s="91">
        <v>75</v>
      </c>
      <c r="J128" s="91">
        <v>0</v>
      </c>
      <c r="K128" s="91"/>
      <c r="L128" s="91">
        <v>100</v>
      </c>
      <c r="M128" s="100"/>
      <c r="N128" s="91">
        <f t="shared" si="7"/>
        <v>175</v>
      </c>
      <c r="O128" s="89"/>
      <c r="P128"/>
    </row>
    <row r="129" spans="1:16" s="173" customFormat="1" x14ac:dyDescent="0.2">
      <c r="A129" s="681"/>
      <c r="B129" s="426" t="s">
        <v>356</v>
      </c>
      <c r="C129" s="426" t="s">
        <v>207</v>
      </c>
      <c r="D129" s="426" t="s">
        <v>1177</v>
      </c>
      <c r="E129" s="436" t="s">
        <v>876</v>
      </c>
      <c r="F129" s="452" t="s">
        <v>121</v>
      </c>
      <c r="G129" s="426">
        <v>162.5</v>
      </c>
      <c r="H129" s="427">
        <v>0</v>
      </c>
      <c r="I129" s="426">
        <v>0</v>
      </c>
      <c r="J129" s="426"/>
      <c r="K129" s="426"/>
      <c r="L129" s="426"/>
      <c r="M129" s="438"/>
      <c r="N129" s="426">
        <f t="shared" si="7"/>
        <v>162.5</v>
      </c>
      <c r="O129" s="436"/>
      <c r="P129"/>
    </row>
    <row r="130" spans="1:16" s="173" customFormat="1" x14ac:dyDescent="0.2">
      <c r="A130" s="413">
        <v>8</v>
      </c>
      <c r="B130" s="106" t="s">
        <v>1106</v>
      </c>
      <c r="C130" s="100" t="s">
        <v>94</v>
      </c>
      <c r="D130" s="91" t="s">
        <v>1185</v>
      </c>
      <c r="E130" s="89" t="s">
        <v>278</v>
      </c>
      <c r="F130" s="91">
        <v>-50</v>
      </c>
      <c r="G130" s="91">
        <v>75</v>
      </c>
      <c r="H130" s="106">
        <v>0</v>
      </c>
      <c r="I130" s="91">
        <v>0</v>
      </c>
      <c r="J130" s="91">
        <v>0</v>
      </c>
      <c r="K130" s="91"/>
      <c r="L130" s="91">
        <v>75</v>
      </c>
      <c r="M130" s="100"/>
      <c r="N130" s="91">
        <f t="shared" si="7"/>
        <v>150</v>
      </c>
      <c r="O130" s="179"/>
      <c r="P130"/>
    </row>
    <row r="131" spans="1:16" s="173" customFormat="1" x14ac:dyDescent="0.2">
      <c r="A131" s="678">
        <v>9</v>
      </c>
      <c r="B131" s="106" t="s">
        <v>1249</v>
      </c>
      <c r="C131" s="100" t="s">
        <v>57</v>
      </c>
      <c r="D131" s="434"/>
      <c r="E131" s="89" t="s">
        <v>23</v>
      </c>
      <c r="F131" s="109" t="s">
        <v>121</v>
      </c>
      <c r="G131" s="91"/>
      <c r="H131" s="106"/>
      <c r="I131" s="91">
        <v>125</v>
      </c>
      <c r="J131" s="91"/>
      <c r="K131" s="91"/>
      <c r="L131" s="91"/>
      <c r="M131" s="100"/>
      <c r="N131" s="91">
        <f t="shared" si="7"/>
        <v>125</v>
      </c>
      <c r="O131" s="179"/>
      <c r="P131"/>
    </row>
    <row r="132" spans="1:16" s="173" customFormat="1" x14ac:dyDescent="0.2">
      <c r="A132" s="413">
        <v>9</v>
      </c>
      <c r="B132" s="433" t="s">
        <v>1158</v>
      </c>
      <c r="C132" s="453" t="s">
        <v>62</v>
      </c>
      <c r="D132" s="144" t="s">
        <v>1182</v>
      </c>
      <c r="E132" s="145" t="s">
        <v>17</v>
      </c>
      <c r="F132" s="144">
        <v>-50</v>
      </c>
      <c r="G132" s="91"/>
      <c r="H132" s="106">
        <v>0</v>
      </c>
      <c r="I132" s="91">
        <v>0</v>
      </c>
      <c r="J132" s="91"/>
      <c r="K132" s="91">
        <v>125</v>
      </c>
      <c r="L132" s="91">
        <v>0</v>
      </c>
      <c r="M132" s="100"/>
      <c r="N132" s="91">
        <f t="shared" si="7"/>
        <v>125</v>
      </c>
      <c r="O132" s="179"/>
      <c r="P132"/>
    </row>
    <row r="133" spans="1:16" s="173" customFormat="1" x14ac:dyDescent="0.2">
      <c r="A133" s="678">
        <v>11</v>
      </c>
      <c r="B133" s="106" t="s">
        <v>1108</v>
      </c>
      <c r="C133" s="100" t="s">
        <v>1076</v>
      </c>
      <c r="D133" s="91" t="s">
        <v>1183</v>
      </c>
      <c r="E133" s="89" t="s">
        <v>164</v>
      </c>
      <c r="F133" s="109" t="s">
        <v>121</v>
      </c>
      <c r="G133" s="91">
        <v>75</v>
      </c>
      <c r="H133" s="106">
        <v>0</v>
      </c>
      <c r="I133" s="91"/>
      <c r="J133" s="91"/>
      <c r="K133" s="91"/>
      <c r="L133" s="91"/>
      <c r="M133" s="100"/>
      <c r="N133" s="91">
        <f t="shared" si="7"/>
        <v>75</v>
      </c>
      <c r="O133" s="179"/>
      <c r="P133"/>
    </row>
    <row r="134" spans="1:16" s="173" customFormat="1" x14ac:dyDescent="0.2">
      <c r="A134" s="413">
        <v>11</v>
      </c>
      <c r="B134" s="426" t="s">
        <v>603</v>
      </c>
      <c r="C134" s="426" t="s">
        <v>27</v>
      </c>
      <c r="D134" s="426" t="s">
        <v>1180</v>
      </c>
      <c r="E134" s="436" t="s">
        <v>253</v>
      </c>
      <c r="F134" s="452" t="s">
        <v>121</v>
      </c>
      <c r="G134" s="426">
        <v>75</v>
      </c>
      <c r="H134" s="427"/>
      <c r="I134" s="426"/>
      <c r="J134" s="426"/>
      <c r="K134" s="91">
        <v>0</v>
      </c>
      <c r="L134" s="91"/>
      <c r="M134" s="100"/>
      <c r="N134" s="91">
        <f t="shared" si="7"/>
        <v>75</v>
      </c>
      <c r="O134" s="89"/>
      <c r="P134"/>
    </row>
    <row r="135" spans="1:16" s="173" customFormat="1" x14ac:dyDescent="0.2">
      <c r="A135" s="413">
        <v>12</v>
      </c>
      <c r="B135" s="426" t="s">
        <v>1247</v>
      </c>
      <c r="C135" s="426" t="s">
        <v>1248</v>
      </c>
      <c r="D135" s="428"/>
      <c r="E135" s="436" t="s">
        <v>68</v>
      </c>
      <c r="F135" s="452" t="s">
        <v>121</v>
      </c>
      <c r="G135" s="426"/>
      <c r="H135" s="427"/>
      <c r="I135" s="426">
        <f>100/2</f>
        <v>50</v>
      </c>
      <c r="J135" s="426"/>
      <c r="K135" s="426"/>
      <c r="L135" s="91">
        <v>0</v>
      </c>
      <c r="M135" s="100"/>
      <c r="N135" s="91">
        <f t="shared" si="7"/>
        <v>50</v>
      </c>
      <c r="O135" s="89"/>
      <c r="P135"/>
    </row>
    <row r="136" spans="1:16" s="173" customFormat="1" x14ac:dyDescent="0.2">
      <c r="A136" s="413"/>
      <c r="B136" s="426" t="s">
        <v>1154</v>
      </c>
      <c r="C136" s="426" t="s">
        <v>1155</v>
      </c>
      <c r="D136" s="426" t="s">
        <v>1189</v>
      </c>
      <c r="E136" s="436" t="s">
        <v>909</v>
      </c>
      <c r="F136" s="452" t="s">
        <v>121</v>
      </c>
      <c r="G136" s="426"/>
      <c r="H136" s="427">
        <v>0</v>
      </c>
      <c r="I136" s="426">
        <v>0</v>
      </c>
      <c r="J136" s="426"/>
      <c r="K136" s="91">
        <v>0</v>
      </c>
      <c r="L136" s="91">
        <v>0</v>
      </c>
      <c r="M136" s="100"/>
      <c r="N136" s="91">
        <f t="shared" si="7"/>
        <v>0</v>
      </c>
      <c r="O136" s="89"/>
      <c r="P136"/>
    </row>
    <row r="137" spans="1:16" s="173" customFormat="1" x14ac:dyDescent="0.2">
      <c r="A137" s="413"/>
      <c r="B137" s="106" t="s">
        <v>1109</v>
      </c>
      <c r="C137" s="100" t="s">
        <v>193</v>
      </c>
      <c r="D137" s="91" t="s">
        <v>1197</v>
      </c>
      <c r="E137" s="89" t="s">
        <v>175</v>
      </c>
      <c r="F137" s="109" t="s">
        <v>121</v>
      </c>
      <c r="G137" s="91">
        <v>0</v>
      </c>
      <c r="H137" s="106"/>
      <c r="I137" s="91">
        <v>0</v>
      </c>
      <c r="J137" s="91"/>
      <c r="K137" s="91"/>
      <c r="L137" s="91"/>
      <c r="M137" s="100"/>
      <c r="N137" s="91">
        <f t="shared" si="7"/>
        <v>0</v>
      </c>
      <c r="O137" s="179"/>
      <c r="P137"/>
    </row>
    <row r="138" spans="1:16" s="173" customFormat="1" x14ac:dyDescent="0.2">
      <c r="A138" s="681"/>
      <c r="B138" s="427" t="s">
        <v>1102</v>
      </c>
      <c r="C138" s="438" t="s">
        <v>193</v>
      </c>
      <c r="D138" s="426" t="s">
        <v>1193</v>
      </c>
      <c r="E138" s="436" t="s">
        <v>909</v>
      </c>
      <c r="F138" s="452" t="s">
        <v>121</v>
      </c>
      <c r="G138" s="426">
        <v>0</v>
      </c>
      <c r="H138" s="427">
        <v>0</v>
      </c>
      <c r="I138" s="426">
        <v>0</v>
      </c>
      <c r="J138" s="426"/>
      <c r="K138" s="426"/>
      <c r="L138" s="426"/>
      <c r="M138" s="438"/>
      <c r="N138" s="426">
        <f t="shared" si="7"/>
        <v>0</v>
      </c>
      <c r="O138" s="439"/>
      <c r="P138"/>
    </row>
    <row r="139" spans="1:16" s="173" customFormat="1" x14ac:dyDescent="0.2">
      <c r="A139" s="681"/>
      <c r="B139" s="427" t="s">
        <v>1160</v>
      </c>
      <c r="C139" s="438" t="s">
        <v>1161</v>
      </c>
      <c r="D139" s="426" t="s">
        <v>1186</v>
      </c>
      <c r="E139" s="436" t="s">
        <v>17</v>
      </c>
      <c r="F139" s="426">
        <v>-50</v>
      </c>
      <c r="G139" s="426"/>
      <c r="H139" s="427">
        <v>0</v>
      </c>
      <c r="I139" s="426"/>
      <c r="J139" s="426"/>
      <c r="K139" s="426"/>
      <c r="L139" s="426"/>
      <c r="M139" s="438"/>
      <c r="N139" s="426">
        <f t="shared" si="7"/>
        <v>0</v>
      </c>
      <c r="O139" s="439"/>
      <c r="P139"/>
    </row>
    <row r="140" spans="1:16" s="173" customFormat="1" x14ac:dyDescent="0.2">
      <c r="A140" s="677"/>
      <c r="B140" s="185"/>
      <c r="C140" s="567"/>
      <c r="D140" s="146"/>
      <c r="E140" s="147"/>
      <c r="F140" s="199" t="s">
        <v>121</v>
      </c>
      <c r="G140" s="146"/>
      <c r="H140" s="185"/>
      <c r="I140" s="146"/>
      <c r="J140" s="146"/>
      <c r="K140" s="146"/>
      <c r="L140" s="146"/>
      <c r="M140" s="567"/>
      <c r="N140" s="146">
        <f t="shared" ref="N140" si="8">SUM(G140:M140)</f>
        <v>0</v>
      </c>
      <c r="O140" s="367"/>
      <c r="P140"/>
    </row>
    <row r="141" spans="1:16" x14ac:dyDescent="0.2">
      <c r="A141" s="413">
        <v>1</v>
      </c>
      <c r="B141" s="91" t="s">
        <v>1115</v>
      </c>
      <c r="C141" s="91" t="s">
        <v>1116</v>
      </c>
      <c r="D141" s="91" t="s">
        <v>1177</v>
      </c>
      <c r="E141" s="89" t="s">
        <v>164</v>
      </c>
      <c r="F141" s="109" t="s">
        <v>50</v>
      </c>
      <c r="G141" s="639">
        <v>100</v>
      </c>
      <c r="H141" s="106">
        <v>400</v>
      </c>
      <c r="I141" s="91"/>
      <c r="J141" s="639">
        <v>125</v>
      </c>
      <c r="K141" s="91">
        <v>125</v>
      </c>
      <c r="L141" s="91">
        <v>162.5</v>
      </c>
      <c r="M141" s="100"/>
      <c r="N141" s="91">
        <f>(SUM(H141,M141)+(LARGE((G141,I141:L141),1))+(LARGE((G141,I141:L141),2)))</f>
        <v>687.5</v>
      </c>
      <c r="O141" s="179"/>
    </row>
    <row r="142" spans="1:16" x14ac:dyDescent="0.2">
      <c r="A142" s="413">
        <v>2</v>
      </c>
      <c r="B142" s="91" t="s">
        <v>878</v>
      </c>
      <c r="C142" s="91" t="s">
        <v>276</v>
      </c>
      <c r="D142" s="91" t="s">
        <v>1186</v>
      </c>
      <c r="E142" s="89" t="s">
        <v>164</v>
      </c>
      <c r="F142" s="109" t="s">
        <v>50</v>
      </c>
      <c r="G142" s="91">
        <v>162.5</v>
      </c>
      <c r="H142" s="106">
        <v>325</v>
      </c>
      <c r="I142" s="91"/>
      <c r="J142" s="91">
        <v>162.5</v>
      </c>
      <c r="K142" s="639">
        <v>162.5</v>
      </c>
      <c r="L142" s="91"/>
      <c r="M142" s="100"/>
      <c r="N142" s="91">
        <f>(SUM(H142,M142)+(LARGE((G142,I142:L142),1))+(LARGE((G142,I142:L142),2)))</f>
        <v>650</v>
      </c>
      <c r="O142" s="179"/>
    </row>
    <row r="143" spans="1:16" x14ac:dyDescent="0.2">
      <c r="A143" s="681"/>
      <c r="B143" s="426" t="s">
        <v>1117</v>
      </c>
      <c r="C143" s="426" t="s">
        <v>1118</v>
      </c>
      <c r="D143" s="426" t="s">
        <v>1177</v>
      </c>
      <c r="E143" s="436" t="s">
        <v>268</v>
      </c>
      <c r="F143" s="452" t="s">
        <v>50</v>
      </c>
      <c r="G143" s="426">
        <v>200</v>
      </c>
      <c r="H143" s="427">
        <v>150</v>
      </c>
      <c r="I143" s="426">
        <v>200</v>
      </c>
      <c r="J143" s="640">
        <f>200/2</f>
        <v>100</v>
      </c>
      <c r="K143" s="640">
        <v>200</v>
      </c>
      <c r="L143" s="426"/>
      <c r="M143" s="438"/>
      <c r="N143" s="426">
        <f>(SUM(H143,M143)+(LARGE((G143,I143:L143),1))+(LARGE((G143,I143:L143),2)))</f>
        <v>550</v>
      </c>
      <c r="O143" s="439"/>
    </row>
    <row r="144" spans="1:16" x14ac:dyDescent="0.2">
      <c r="A144" s="413">
        <v>3</v>
      </c>
      <c r="B144" s="426" t="s">
        <v>1111</v>
      </c>
      <c r="C144" s="426" t="s">
        <v>1112</v>
      </c>
      <c r="D144" s="426" t="s">
        <v>1187</v>
      </c>
      <c r="E144" s="436" t="s">
        <v>278</v>
      </c>
      <c r="F144" s="452" t="s">
        <v>50</v>
      </c>
      <c r="G144" s="91">
        <v>125</v>
      </c>
      <c r="H144" s="106">
        <v>250</v>
      </c>
      <c r="I144" s="91">
        <v>125</v>
      </c>
      <c r="J144" s="640">
        <f>125/2</f>
        <v>62.5</v>
      </c>
      <c r="K144" s="426">
        <f>162.5/2</f>
        <v>81.25</v>
      </c>
      <c r="L144" s="91">
        <v>125</v>
      </c>
      <c r="M144" s="100"/>
      <c r="N144" s="91">
        <f>(SUM(H144,M144)+(LARGE((G144,I144:L144),1))+(LARGE((G144,I144:L144),2)))</f>
        <v>500</v>
      </c>
      <c r="O144" s="179"/>
      <c r="P144" s="173"/>
    </row>
    <row r="145" spans="1:16" x14ac:dyDescent="0.2">
      <c r="A145" s="413">
        <v>4</v>
      </c>
      <c r="B145" s="427" t="s">
        <v>1103</v>
      </c>
      <c r="C145" s="438" t="s">
        <v>1104</v>
      </c>
      <c r="D145" s="426" t="s">
        <v>1193</v>
      </c>
      <c r="E145" s="436" t="s">
        <v>58</v>
      </c>
      <c r="F145" s="452" t="s">
        <v>50</v>
      </c>
      <c r="G145" s="426">
        <f>200/2</f>
        <v>100</v>
      </c>
      <c r="H145" s="427">
        <f>250/2</f>
        <v>125</v>
      </c>
      <c r="I145" s="426"/>
      <c r="J145" s="426"/>
      <c r="K145" s="426">
        <f>200/2</f>
        <v>100</v>
      </c>
      <c r="L145" s="91">
        <v>0</v>
      </c>
      <c r="M145" s="100"/>
      <c r="N145" s="91">
        <f>(SUM(H145,M145)+(LARGE((G145,I145:L145),1))+(LARGE((G145,I145:L145),2)))</f>
        <v>325</v>
      </c>
      <c r="O145" s="179"/>
      <c r="P145" s="173"/>
    </row>
    <row r="146" spans="1:16" x14ac:dyDescent="0.2">
      <c r="A146" s="413">
        <v>4</v>
      </c>
      <c r="B146" s="427" t="s">
        <v>1105</v>
      </c>
      <c r="C146" s="438" t="s">
        <v>21</v>
      </c>
      <c r="D146" s="426" t="s">
        <v>1177</v>
      </c>
      <c r="E146" s="436" t="s">
        <v>99</v>
      </c>
      <c r="F146" s="426">
        <v>-55</v>
      </c>
      <c r="G146" s="640">
        <f>125/2</f>
        <v>62.5</v>
      </c>
      <c r="H146" s="427">
        <f>150/2</f>
        <v>75</v>
      </c>
      <c r="I146" s="640">
        <f>200/2</f>
        <v>100</v>
      </c>
      <c r="J146" s="91">
        <v>125</v>
      </c>
      <c r="K146" s="91">
        <v>0</v>
      </c>
      <c r="L146" s="91">
        <v>125</v>
      </c>
      <c r="M146" s="100"/>
      <c r="N146" s="91">
        <f>(SUM(H146,M146)+(LARGE((G146,I146:L146),1))+(LARGE((G146,I146:L146),2)))</f>
        <v>325</v>
      </c>
      <c r="O146" s="179"/>
    </row>
    <row r="147" spans="1:16" x14ac:dyDescent="0.2">
      <c r="A147" s="681"/>
      <c r="B147" s="144" t="s">
        <v>1164</v>
      </c>
      <c r="C147" s="144" t="s">
        <v>64</v>
      </c>
      <c r="D147" s="144" t="s">
        <v>1194</v>
      </c>
      <c r="E147" s="145" t="s">
        <v>1196</v>
      </c>
      <c r="F147" s="421" t="s">
        <v>50</v>
      </c>
      <c r="G147" s="426"/>
      <c r="H147" s="427">
        <v>150</v>
      </c>
      <c r="I147" s="426">
        <v>100</v>
      </c>
      <c r="J147" s="426"/>
      <c r="K147" s="426"/>
      <c r="L147" s="426"/>
      <c r="M147" s="438"/>
      <c r="N147" s="426">
        <f>SUM(G147:M147)</f>
        <v>250</v>
      </c>
      <c r="O147" s="439"/>
      <c r="P147" s="173"/>
    </row>
    <row r="148" spans="1:16" x14ac:dyDescent="0.2">
      <c r="A148" s="413">
        <v>6</v>
      </c>
      <c r="B148" s="426" t="s">
        <v>356</v>
      </c>
      <c r="C148" s="426" t="s">
        <v>207</v>
      </c>
      <c r="D148" s="426" t="s">
        <v>1177</v>
      </c>
      <c r="E148" s="436" t="s">
        <v>876</v>
      </c>
      <c r="F148" s="452" t="s">
        <v>50</v>
      </c>
      <c r="G148" s="426">
        <f>162.5</f>
        <v>162.5</v>
      </c>
      <c r="H148" s="427">
        <v>0</v>
      </c>
      <c r="I148" s="426">
        <v>0</v>
      </c>
      <c r="J148" s="91">
        <v>0</v>
      </c>
      <c r="K148" s="91"/>
      <c r="L148" s="91"/>
      <c r="M148" s="100"/>
      <c r="N148" s="91">
        <f>(SUM(H148,M148)+(LARGE((G148,I148:L148),1))+(LARGE((G148,I148:L148),2)))</f>
        <v>162.5</v>
      </c>
      <c r="O148" s="89"/>
      <c r="P148" s="173"/>
    </row>
    <row r="149" spans="1:16" x14ac:dyDescent="0.2">
      <c r="A149" s="678">
        <v>7</v>
      </c>
      <c r="B149" s="427" t="s">
        <v>1160</v>
      </c>
      <c r="C149" s="438" t="s">
        <v>1161</v>
      </c>
      <c r="D149" s="426" t="s">
        <v>1186</v>
      </c>
      <c r="E149" s="436" t="s">
        <v>17</v>
      </c>
      <c r="F149" s="426">
        <v>-55</v>
      </c>
      <c r="G149" s="426"/>
      <c r="H149" s="427">
        <v>0</v>
      </c>
      <c r="I149" s="91">
        <v>0</v>
      </c>
      <c r="J149" s="91">
        <v>0</v>
      </c>
      <c r="K149" s="91">
        <v>125</v>
      </c>
      <c r="L149" s="91">
        <v>0</v>
      </c>
      <c r="M149" s="100"/>
      <c r="N149" s="91">
        <f>(SUM(H149,M149)+(LARGE((G149,I149:L149),1))+(LARGE((G149,I149:L149),2)))</f>
        <v>125</v>
      </c>
      <c r="O149" s="179"/>
      <c r="P149" s="173"/>
    </row>
    <row r="150" spans="1:16" x14ac:dyDescent="0.2">
      <c r="A150" s="413"/>
      <c r="B150" s="91" t="s">
        <v>1119</v>
      </c>
      <c r="C150" s="91" t="s">
        <v>82</v>
      </c>
      <c r="D150" s="91" t="s">
        <v>1181</v>
      </c>
      <c r="E150" s="89" t="s">
        <v>576</v>
      </c>
      <c r="F150" s="109" t="s">
        <v>50</v>
      </c>
      <c r="G150" s="91">
        <v>0</v>
      </c>
      <c r="H150" s="106"/>
      <c r="I150" s="91"/>
      <c r="J150" s="91"/>
      <c r="K150" s="91"/>
      <c r="L150" s="91"/>
      <c r="M150" s="100"/>
      <c r="N150" s="91">
        <f>SUM(G150:M150)</f>
        <v>0</v>
      </c>
      <c r="O150" s="179"/>
      <c r="P150" s="173"/>
    </row>
    <row r="151" spans="1:16" x14ac:dyDescent="0.2">
      <c r="A151" s="681"/>
      <c r="B151" s="426" t="s">
        <v>1113</v>
      </c>
      <c r="C151" s="426" t="s">
        <v>1114</v>
      </c>
      <c r="D151" s="426" t="s">
        <v>1177</v>
      </c>
      <c r="E151" s="436" t="s">
        <v>15</v>
      </c>
      <c r="F151" s="452" t="s">
        <v>50</v>
      </c>
      <c r="G151" s="426">
        <v>0</v>
      </c>
      <c r="H151" s="427">
        <v>0</v>
      </c>
      <c r="I151" s="426"/>
      <c r="J151" s="426"/>
      <c r="K151" s="426"/>
      <c r="L151" s="426"/>
      <c r="M151" s="426"/>
      <c r="N151" s="426">
        <f>SUM(G151:M151)</f>
        <v>0</v>
      </c>
      <c r="O151" s="439"/>
      <c r="P151" s="173"/>
    </row>
    <row r="152" spans="1:16" s="173" customFormat="1" x14ac:dyDescent="0.2">
      <c r="A152" s="413"/>
      <c r="B152" s="433" t="s">
        <v>896</v>
      </c>
      <c r="C152" s="453" t="s">
        <v>54</v>
      </c>
      <c r="D152" s="144" t="s">
        <v>1182</v>
      </c>
      <c r="E152" s="145" t="s">
        <v>164</v>
      </c>
      <c r="F152" s="421" t="s">
        <v>50</v>
      </c>
      <c r="G152" s="91"/>
      <c r="H152" s="106">
        <v>0</v>
      </c>
      <c r="I152" s="91"/>
      <c r="J152" s="91"/>
      <c r="K152" s="91">
        <v>0</v>
      </c>
      <c r="L152" s="91"/>
      <c r="M152" s="100"/>
      <c r="N152" s="91">
        <f>SUM(G152:M152)</f>
        <v>0</v>
      </c>
      <c r="O152" s="179"/>
    </row>
    <row r="153" spans="1:16" x14ac:dyDescent="0.2">
      <c r="A153" s="413"/>
      <c r="B153" s="106" t="s">
        <v>1110</v>
      </c>
      <c r="C153" s="100" t="s">
        <v>578</v>
      </c>
      <c r="D153" s="91" t="s">
        <v>1182</v>
      </c>
      <c r="E153" s="89" t="s">
        <v>791</v>
      </c>
      <c r="F153" s="109" t="s">
        <v>50</v>
      </c>
      <c r="G153" s="91">
        <v>0</v>
      </c>
      <c r="H153" s="106"/>
      <c r="I153" s="91"/>
      <c r="J153" s="91"/>
      <c r="K153" s="91"/>
      <c r="L153" s="91"/>
      <c r="M153" s="100"/>
      <c r="N153" s="91">
        <f>SUM(G153:M153)</f>
        <v>0</v>
      </c>
      <c r="O153" s="179"/>
      <c r="P153" s="173"/>
    </row>
    <row r="154" spans="1:16" s="173" customFormat="1" x14ac:dyDescent="0.2">
      <c r="A154" s="678"/>
      <c r="B154" s="427" t="s">
        <v>1102</v>
      </c>
      <c r="C154" s="438" t="s">
        <v>193</v>
      </c>
      <c r="D154" s="426" t="s">
        <v>1193</v>
      </c>
      <c r="E154" s="436" t="s">
        <v>909</v>
      </c>
      <c r="F154" s="452" t="s">
        <v>50</v>
      </c>
      <c r="G154" s="426">
        <v>0</v>
      </c>
      <c r="H154" s="427">
        <v>0</v>
      </c>
      <c r="I154" s="426">
        <v>0</v>
      </c>
      <c r="J154" s="91">
        <v>0</v>
      </c>
      <c r="K154" s="91">
        <v>0</v>
      </c>
      <c r="L154" s="91"/>
      <c r="M154" s="100"/>
      <c r="N154" s="91">
        <f>(SUM(H154,M154)+(LARGE((G154,I154:L154),1))+(LARGE((G154,I154:L154),2)))</f>
        <v>0</v>
      </c>
      <c r="O154" s="179"/>
    </row>
    <row r="155" spans="1:16" s="173" customFormat="1" x14ac:dyDescent="0.2">
      <c r="A155" s="678"/>
      <c r="B155" s="91" t="s">
        <v>848</v>
      </c>
      <c r="C155" s="91" t="s">
        <v>927</v>
      </c>
      <c r="D155" s="428"/>
      <c r="E155" s="89" t="s">
        <v>805</v>
      </c>
      <c r="F155" s="109" t="s">
        <v>50</v>
      </c>
      <c r="G155" s="91"/>
      <c r="H155" s="106"/>
      <c r="I155" s="91">
        <v>0</v>
      </c>
      <c r="J155" s="91"/>
      <c r="K155" s="91"/>
      <c r="L155" s="91"/>
      <c r="M155" s="100"/>
      <c r="N155" s="91">
        <f>SUM(G155:M155)</f>
        <v>0</v>
      </c>
      <c r="O155" s="179"/>
    </row>
    <row r="156" spans="1:16" x14ac:dyDescent="0.2">
      <c r="A156" s="678"/>
      <c r="B156" s="144" t="s">
        <v>1162</v>
      </c>
      <c r="C156" s="144" t="s">
        <v>764</v>
      </c>
      <c r="D156" s="144" t="s">
        <v>1198</v>
      </c>
      <c r="E156" s="145" t="s">
        <v>1192</v>
      </c>
      <c r="F156" s="421" t="s">
        <v>50</v>
      </c>
      <c r="G156" s="91"/>
      <c r="H156" s="106">
        <v>0</v>
      </c>
      <c r="I156" s="91"/>
      <c r="J156" s="91"/>
      <c r="K156" s="91"/>
      <c r="L156" s="91"/>
      <c r="M156" s="100"/>
      <c r="N156" s="91">
        <f>SUM(G156:M156)</f>
        <v>0</v>
      </c>
      <c r="O156" s="179"/>
    </row>
    <row r="157" spans="1:16" s="173" customFormat="1" x14ac:dyDescent="0.2">
      <c r="A157" s="678"/>
      <c r="B157" s="91" t="s">
        <v>1163</v>
      </c>
      <c r="C157" s="91" t="s">
        <v>70</v>
      </c>
      <c r="D157" s="91" t="s">
        <v>1180</v>
      </c>
      <c r="E157" s="89" t="s">
        <v>40</v>
      </c>
      <c r="F157" s="109" t="s">
        <v>50</v>
      </c>
      <c r="G157" s="91"/>
      <c r="H157" s="106">
        <v>0</v>
      </c>
      <c r="I157" s="91"/>
      <c r="J157" s="91"/>
      <c r="K157" s="91"/>
      <c r="L157" s="91">
        <v>0</v>
      </c>
      <c r="M157" s="100"/>
      <c r="N157" s="91">
        <f>SUM(G157:M157)</f>
        <v>0</v>
      </c>
      <c r="O157" s="179"/>
      <c r="P157"/>
    </row>
    <row r="158" spans="1:16" s="173" customFormat="1" x14ac:dyDescent="0.2">
      <c r="A158" s="678"/>
      <c r="B158" s="106" t="s">
        <v>1354</v>
      </c>
      <c r="C158" s="100" t="s">
        <v>1355</v>
      </c>
      <c r="D158" s="428"/>
      <c r="E158" s="89" t="s">
        <v>1320</v>
      </c>
      <c r="F158" s="91">
        <v>-55</v>
      </c>
      <c r="G158" s="91"/>
      <c r="H158" s="106"/>
      <c r="I158" s="91"/>
      <c r="J158" s="91">
        <v>0</v>
      </c>
      <c r="K158" s="91"/>
      <c r="L158" s="91"/>
      <c r="M158" s="100"/>
      <c r="N158" s="91">
        <f>SUM(G158:M158)</f>
        <v>0</v>
      </c>
      <c r="O158" s="179"/>
      <c r="P158"/>
    </row>
    <row r="159" spans="1:16" x14ac:dyDescent="0.2">
      <c r="A159" s="677"/>
      <c r="B159" s="146"/>
      <c r="C159" s="146"/>
      <c r="D159" s="146"/>
      <c r="E159" s="147"/>
      <c r="F159" s="199" t="s">
        <v>50</v>
      </c>
      <c r="G159" s="146"/>
      <c r="H159" s="185"/>
      <c r="I159" s="146"/>
      <c r="J159" s="146"/>
      <c r="K159" s="146"/>
      <c r="L159" s="146"/>
      <c r="M159" s="567"/>
      <c r="N159" s="146"/>
      <c r="O159" s="367"/>
    </row>
    <row r="160" spans="1:16" x14ac:dyDescent="0.2">
      <c r="A160" s="681"/>
      <c r="B160" s="144" t="s">
        <v>1166</v>
      </c>
      <c r="C160" s="144" t="s">
        <v>94</v>
      </c>
      <c r="D160" s="144" t="s">
        <v>1181</v>
      </c>
      <c r="E160" s="145" t="s">
        <v>662</v>
      </c>
      <c r="F160" s="421" t="s">
        <v>20</v>
      </c>
      <c r="G160" s="426"/>
      <c r="H160" s="427">
        <v>400</v>
      </c>
      <c r="I160" s="426"/>
      <c r="J160" s="426">
        <v>125</v>
      </c>
      <c r="K160" s="426">
        <v>200</v>
      </c>
      <c r="L160" s="426"/>
      <c r="M160" s="438"/>
      <c r="N160" s="426">
        <f>(SUM(H160,M160)+(LARGE((G160,I160:L160),1))+(LARGE((G160,I160:L160),2)))</f>
        <v>725</v>
      </c>
      <c r="O160" s="439"/>
    </row>
    <row r="161" spans="1:16" x14ac:dyDescent="0.2">
      <c r="A161" s="678">
        <v>1</v>
      </c>
      <c r="B161" s="144" t="s">
        <v>1165</v>
      </c>
      <c r="C161" s="144" t="s">
        <v>42</v>
      </c>
      <c r="D161" s="144" t="s">
        <v>1178</v>
      </c>
      <c r="E161" s="145" t="s">
        <v>17</v>
      </c>
      <c r="F161" s="421" t="s">
        <v>20</v>
      </c>
      <c r="G161" s="91"/>
      <c r="H161" s="106">
        <v>325</v>
      </c>
      <c r="I161" s="91">
        <v>200</v>
      </c>
      <c r="J161" s="91">
        <v>162.5</v>
      </c>
      <c r="K161" s="639">
        <v>125</v>
      </c>
      <c r="L161" s="639">
        <v>162.5</v>
      </c>
      <c r="M161" s="100"/>
      <c r="N161" s="91">
        <f>(SUM(H161,M161)+(LARGE((G161,I161:L161),1))+(LARGE((G161,I161:L161),2)))</f>
        <v>687.5</v>
      </c>
      <c r="O161" s="179"/>
    </row>
    <row r="162" spans="1:16" s="173" customFormat="1" x14ac:dyDescent="0.2">
      <c r="A162" s="678">
        <v>2</v>
      </c>
      <c r="B162" s="91" t="s">
        <v>1122</v>
      </c>
      <c r="C162" s="91" t="s">
        <v>1123</v>
      </c>
      <c r="D162" s="91" t="s">
        <v>1197</v>
      </c>
      <c r="E162" s="89" t="s">
        <v>34</v>
      </c>
      <c r="F162" s="109" t="s">
        <v>20</v>
      </c>
      <c r="G162" s="91">
        <v>200</v>
      </c>
      <c r="H162" s="106">
        <v>250</v>
      </c>
      <c r="I162" s="91">
        <v>0</v>
      </c>
      <c r="J162" s="91">
        <v>0</v>
      </c>
      <c r="K162" s="91">
        <v>125</v>
      </c>
      <c r="L162" s="639">
        <v>125</v>
      </c>
      <c r="M162" s="100"/>
      <c r="N162" s="91">
        <f>(SUM(H162,M162)+(LARGE((G162,I162:L162),1))+(LARGE((G162,I162:L162),2)))</f>
        <v>575</v>
      </c>
      <c r="O162" s="179"/>
    </row>
    <row r="163" spans="1:16" x14ac:dyDescent="0.2">
      <c r="A163" s="413">
        <v>3</v>
      </c>
      <c r="B163" s="426" t="s">
        <v>1117</v>
      </c>
      <c r="C163" s="426" t="s">
        <v>1118</v>
      </c>
      <c r="D163" s="426" t="s">
        <v>1177</v>
      </c>
      <c r="E163" s="436" t="s">
        <v>268</v>
      </c>
      <c r="F163" s="452" t="s">
        <v>20</v>
      </c>
      <c r="G163" s="640">
        <f>200/2</f>
        <v>100</v>
      </c>
      <c r="H163" s="427">
        <f>150/2</f>
        <v>75</v>
      </c>
      <c r="I163" s="640">
        <f>200/2</f>
        <v>100</v>
      </c>
      <c r="J163" s="426">
        <v>200</v>
      </c>
      <c r="K163" s="640">
        <f>200/2</f>
        <v>100</v>
      </c>
      <c r="L163" s="91">
        <v>200</v>
      </c>
      <c r="M163" s="100"/>
      <c r="N163" s="91">
        <f>(SUM(H163,M163)+(LARGE((G163,I163:L163),1))+(LARGE((G163,I163:L163),2)))</f>
        <v>475</v>
      </c>
      <c r="O163" s="179"/>
    </row>
    <row r="164" spans="1:16" x14ac:dyDescent="0.2">
      <c r="A164" s="681"/>
      <c r="B164" s="426" t="s">
        <v>1111</v>
      </c>
      <c r="C164" s="426" t="s">
        <v>1112</v>
      </c>
      <c r="D164" s="426" t="s">
        <v>1187</v>
      </c>
      <c r="E164" s="436" t="s">
        <v>278</v>
      </c>
      <c r="F164" s="452" t="s">
        <v>20</v>
      </c>
      <c r="G164" s="640">
        <f>125/2</f>
        <v>62.5</v>
      </c>
      <c r="H164" s="427">
        <f>250/2</f>
        <v>125</v>
      </c>
      <c r="I164" s="640">
        <f>125/2</f>
        <v>62.5</v>
      </c>
      <c r="J164" s="640">
        <v>125</v>
      </c>
      <c r="K164" s="426">
        <v>162.5</v>
      </c>
      <c r="L164" s="426"/>
      <c r="M164" s="438"/>
      <c r="N164" s="426">
        <f>(SUM(H164,M164)+(LARGE((G164,I164:L164),1))+(LARGE((G164,I164:L164),2)))</f>
        <v>412.5</v>
      </c>
      <c r="O164" s="439"/>
    </row>
    <row r="165" spans="1:16" x14ac:dyDescent="0.2">
      <c r="A165" s="413">
        <v>4</v>
      </c>
      <c r="B165" s="144" t="s">
        <v>1164</v>
      </c>
      <c r="C165" s="144" t="s">
        <v>498</v>
      </c>
      <c r="D165" s="144" t="s">
        <v>1194</v>
      </c>
      <c r="E165" s="145" t="s">
        <v>1196</v>
      </c>
      <c r="F165" s="421" t="s">
        <v>20</v>
      </c>
      <c r="G165" s="91"/>
      <c r="H165" s="106">
        <v>0</v>
      </c>
      <c r="I165" s="91">
        <v>162.5</v>
      </c>
      <c r="J165" s="91">
        <v>0</v>
      </c>
      <c r="K165" s="91">
        <v>0</v>
      </c>
      <c r="L165" s="91">
        <v>0</v>
      </c>
      <c r="M165" s="100"/>
      <c r="N165" s="91">
        <f>(SUM(H165,M165)+(LARGE((G165,I165:L165),1))+(LARGE((G165,I165:L165),2)))</f>
        <v>162.5</v>
      </c>
      <c r="O165" s="179"/>
    </row>
    <row r="166" spans="1:16" x14ac:dyDescent="0.2">
      <c r="A166" s="413">
        <v>6</v>
      </c>
      <c r="B166" s="144" t="s">
        <v>1164</v>
      </c>
      <c r="C166" s="144" t="s">
        <v>64</v>
      </c>
      <c r="D166" s="144" t="s">
        <v>1194</v>
      </c>
      <c r="E166" s="145" t="s">
        <v>1196</v>
      </c>
      <c r="F166" s="421" t="s">
        <v>20</v>
      </c>
      <c r="G166" s="426"/>
      <c r="H166" s="427">
        <f>150/2</f>
        <v>75</v>
      </c>
      <c r="I166" s="426">
        <f>100/2</f>
        <v>50</v>
      </c>
      <c r="J166" s="91">
        <v>0</v>
      </c>
      <c r="K166" s="91">
        <v>0</v>
      </c>
      <c r="L166" s="91">
        <v>0</v>
      </c>
      <c r="M166" s="100"/>
      <c r="N166" s="91">
        <f>(SUM(H166,M166)+(LARGE((G166,I166:L166),1))+(LARGE((G166,I166:L166),2)))</f>
        <v>125</v>
      </c>
      <c r="O166" s="179"/>
      <c r="P166" s="173"/>
    </row>
    <row r="167" spans="1:16" x14ac:dyDescent="0.2">
      <c r="A167" s="413"/>
      <c r="B167" s="426" t="s">
        <v>1113</v>
      </c>
      <c r="C167" s="426" t="s">
        <v>1114</v>
      </c>
      <c r="D167" s="426" t="s">
        <v>1177</v>
      </c>
      <c r="E167" s="436" t="s">
        <v>15</v>
      </c>
      <c r="F167" s="452" t="s">
        <v>20</v>
      </c>
      <c r="G167" s="426">
        <v>0</v>
      </c>
      <c r="H167" s="427">
        <v>0</v>
      </c>
      <c r="I167" s="426"/>
      <c r="J167" s="426"/>
      <c r="K167" s="91">
        <v>0</v>
      </c>
      <c r="L167" s="91"/>
      <c r="M167" s="91"/>
      <c r="N167" s="91">
        <f>SUM(G167:M167)</f>
        <v>0</v>
      </c>
      <c r="O167" s="179"/>
    </row>
    <row r="168" spans="1:16" x14ac:dyDescent="0.2">
      <c r="A168" s="678"/>
      <c r="B168" s="144" t="s">
        <v>1120</v>
      </c>
      <c r="C168" s="144" t="s">
        <v>1121</v>
      </c>
      <c r="D168" s="144" t="s">
        <v>1181</v>
      </c>
      <c r="E168" s="145" t="s">
        <v>251</v>
      </c>
      <c r="F168" s="421" t="s">
        <v>20</v>
      </c>
      <c r="G168" s="91">
        <v>0</v>
      </c>
      <c r="H168" s="106">
        <v>0</v>
      </c>
      <c r="I168" s="91">
        <v>0</v>
      </c>
      <c r="J168" s="91"/>
      <c r="K168" s="91"/>
      <c r="L168" s="91"/>
      <c r="M168" s="100"/>
      <c r="N168" s="91">
        <f>(SUM(H168,M168)+(LARGE((G168,I168:L168),1))+(LARGE((G168,I168:L168),2)))</f>
        <v>0</v>
      </c>
      <c r="O168" s="179"/>
    </row>
    <row r="169" spans="1:16" x14ac:dyDescent="0.2">
      <c r="A169" s="413"/>
      <c r="B169" s="91" t="s">
        <v>1436</v>
      </c>
      <c r="C169" s="91" t="s">
        <v>100</v>
      </c>
      <c r="D169" s="428"/>
      <c r="E169" s="89" t="s">
        <v>1406</v>
      </c>
      <c r="F169" s="109" t="s">
        <v>20</v>
      </c>
      <c r="G169" s="91"/>
      <c r="H169" s="106"/>
      <c r="I169" s="91"/>
      <c r="J169" s="91"/>
      <c r="K169" s="91">
        <v>0</v>
      </c>
      <c r="L169" s="91"/>
      <c r="M169" s="91"/>
      <c r="N169" s="91">
        <f>SUM(G169:M169)</f>
        <v>0</v>
      </c>
      <c r="O169" s="179"/>
    </row>
    <row r="170" spans="1:16" x14ac:dyDescent="0.2">
      <c r="A170" s="677"/>
      <c r="B170" s="146"/>
      <c r="C170" s="146"/>
      <c r="D170" s="146"/>
      <c r="E170" s="147"/>
      <c r="F170" s="199" t="s">
        <v>50</v>
      </c>
      <c r="G170" s="146"/>
      <c r="H170" s="185"/>
      <c r="I170" s="146"/>
      <c r="J170" s="146">
        <v>0</v>
      </c>
      <c r="K170" s="146"/>
      <c r="L170" s="146"/>
      <c r="M170" s="567"/>
      <c r="N170" s="146"/>
      <c r="O170" s="367"/>
    </row>
    <row r="171" spans="1:16" x14ac:dyDescent="0.2">
      <c r="A171" s="413">
        <v>1</v>
      </c>
      <c r="B171" s="91" t="s">
        <v>1168</v>
      </c>
      <c r="C171" s="91" t="s">
        <v>1169</v>
      </c>
      <c r="D171" s="91" t="s">
        <v>1195</v>
      </c>
      <c r="E171" s="89" t="s">
        <v>295</v>
      </c>
      <c r="F171" s="109" t="s">
        <v>51</v>
      </c>
      <c r="G171" s="91"/>
      <c r="H171" s="106">
        <v>400</v>
      </c>
      <c r="I171" s="91">
        <v>200</v>
      </c>
      <c r="J171" s="91">
        <v>200</v>
      </c>
      <c r="K171" s="91"/>
      <c r="L171" s="639">
        <v>200</v>
      </c>
      <c r="M171" s="100"/>
      <c r="N171" s="91">
        <f>(SUM(H171,M171)+(LARGE((G171,I171:L171),1))+(LARGE((G171,I171:L171),2)))</f>
        <v>800</v>
      </c>
      <c r="O171" s="179"/>
    </row>
    <row r="172" spans="1:16" x14ac:dyDescent="0.2">
      <c r="A172" s="678">
        <v>2</v>
      </c>
      <c r="B172" s="91" t="s">
        <v>1170</v>
      </c>
      <c r="C172" s="91" t="s">
        <v>1171</v>
      </c>
      <c r="D172" s="91" t="s">
        <v>1177</v>
      </c>
      <c r="E172" s="89" t="s">
        <v>278</v>
      </c>
      <c r="F172" s="109" t="s">
        <v>51</v>
      </c>
      <c r="G172" s="91"/>
      <c r="H172" s="106">
        <v>325</v>
      </c>
      <c r="I172" s="639">
        <v>162.5</v>
      </c>
      <c r="J172" s="91">
        <v>162.5</v>
      </c>
      <c r="K172" s="91">
        <v>200</v>
      </c>
      <c r="L172" s="91">
        <v>0</v>
      </c>
      <c r="M172" s="100"/>
      <c r="N172" s="91">
        <f>(SUM(H172,M172)+(LARGE((G172,I172:L172),1))+(LARGE((G172,I172:L172),2)))</f>
        <v>687.5</v>
      </c>
      <c r="O172" s="179"/>
    </row>
    <row r="173" spans="1:16" x14ac:dyDescent="0.2">
      <c r="A173" s="413">
        <v>3</v>
      </c>
      <c r="B173" s="144" t="s">
        <v>1166</v>
      </c>
      <c r="C173" s="144" t="s">
        <v>94</v>
      </c>
      <c r="D173" s="144" t="s">
        <v>1181</v>
      </c>
      <c r="E173" s="145" t="s">
        <v>662</v>
      </c>
      <c r="F173" s="421" t="s">
        <v>51</v>
      </c>
      <c r="G173" s="426"/>
      <c r="H173" s="427">
        <f>400/2</f>
        <v>200</v>
      </c>
      <c r="I173" s="426"/>
      <c r="J173" s="640">
        <f>125/2</f>
        <v>62.5</v>
      </c>
      <c r="K173" s="426">
        <f>200/2</f>
        <v>100</v>
      </c>
      <c r="L173" s="91">
        <v>162.5</v>
      </c>
      <c r="M173" s="100"/>
      <c r="N173" s="91">
        <f>(SUM(H173,M173)+(LARGE((G173,I173:L173),1))+(LARGE((G173,I173:L173),2)))</f>
        <v>462.5</v>
      </c>
      <c r="O173" s="179"/>
      <c r="P173" s="173"/>
    </row>
    <row r="174" spans="1:16" x14ac:dyDescent="0.2">
      <c r="A174" s="678">
        <v>4</v>
      </c>
      <c r="B174" s="184" t="s">
        <v>1452</v>
      </c>
      <c r="C174" s="184" t="s">
        <v>1453</v>
      </c>
      <c r="D174" s="654"/>
      <c r="E174" s="200" t="s">
        <v>1087</v>
      </c>
      <c r="F174" s="365" t="s">
        <v>51</v>
      </c>
      <c r="G174" s="184"/>
      <c r="H174" s="253"/>
      <c r="I174" s="184"/>
      <c r="J174" s="184"/>
      <c r="K174" s="184"/>
      <c r="L174" s="184">
        <v>125</v>
      </c>
      <c r="M174" s="254"/>
      <c r="N174" s="91">
        <f>SUM(G174:M174)</f>
        <v>125</v>
      </c>
      <c r="O174" s="297"/>
      <c r="P174" s="173"/>
    </row>
    <row r="175" spans="1:16" x14ac:dyDescent="0.2">
      <c r="A175" s="678"/>
      <c r="B175" s="184" t="s">
        <v>738</v>
      </c>
      <c r="C175" s="184" t="s">
        <v>1167</v>
      </c>
      <c r="D175" s="184" t="s">
        <v>1195</v>
      </c>
      <c r="E175" s="200" t="s">
        <v>1196</v>
      </c>
      <c r="F175" s="365" t="s">
        <v>51</v>
      </c>
      <c r="G175" s="184"/>
      <c r="H175" s="253">
        <v>0</v>
      </c>
      <c r="I175" s="184">
        <v>0</v>
      </c>
      <c r="J175" s="184">
        <v>0</v>
      </c>
      <c r="K175" s="184">
        <v>0</v>
      </c>
      <c r="L175" s="184">
        <v>0</v>
      </c>
      <c r="M175" s="254"/>
      <c r="N175" s="91">
        <f>(SUM(H175,M175)+(LARGE((G175,I175:L175),1))+(LARGE((G175,I175:L175),2)))</f>
        <v>0</v>
      </c>
      <c r="O175" s="297"/>
      <c r="P175" s="173"/>
    </row>
    <row r="176" spans="1:16" s="173" customFormat="1" x14ac:dyDescent="0.2">
      <c r="A176" s="677"/>
      <c r="B176" s="146"/>
      <c r="C176" s="146"/>
      <c r="D176" s="146"/>
      <c r="E176" s="147"/>
      <c r="F176" s="199" t="s">
        <v>50</v>
      </c>
      <c r="G176" s="146"/>
      <c r="H176" s="185"/>
      <c r="I176" s="146"/>
      <c r="J176" s="146"/>
      <c r="K176" s="146"/>
      <c r="L176" s="146"/>
      <c r="M176" s="567"/>
      <c r="N176" s="146" t="e">
        <f>(SUM(H176,M176)+(LARGE((G176,I176:L176),1))+(LARGE((G176,I176:L176),2)))</f>
        <v>#NUM!</v>
      </c>
      <c r="O176" s="367"/>
    </row>
    <row r="177" spans="1:16" x14ac:dyDescent="0.2">
      <c r="A177" s="678">
        <v>1</v>
      </c>
      <c r="B177" s="91" t="s">
        <v>1238</v>
      </c>
      <c r="C177" s="91" t="s">
        <v>616</v>
      </c>
      <c r="D177" s="428"/>
      <c r="E177" s="89" t="s">
        <v>24</v>
      </c>
      <c r="F177" s="109" t="s">
        <v>1237</v>
      </c>
      <c r="G177" s="91"/>
      <c r="H177" s="603"/>
      <c r="I177" s="106">
        <v>200</v>
      </c>
      <c r="J177" s="91"/>
      <c r="K177" s="91"/>
      <c r="L177" s="91"/>
      <c r="M177" s="100"/>
      <c r="N177" s="91">
        <f>SUM(G177:M177)</f>
        <v>200</v>
      </c>
      <c r="O177" s="179"/>
    </row>
    <row r="178" spans="1:16" x14ac:dyDescent="0.2">
      <c r="A178" s="678">
        <v>1</v>
      </c>
      <c r="B178" s="91" t="s">
        <v>1424</v>
      </c>
      <c r="C178" s="91" t="s">
        <v>31</v>
      </c>
      <c r="D178" s="428"/>
      <c r="E178" s="89" t="s">
        <v>571</v>
      </c>
      <c r="F178" s="109" t="s">
        <v>1237</v>
      </c>
      <c r="G178" s="91"/>
      <c r="H178" s="106"/>
      <c r="I178" s="91"/>
      <c r="J178" s="91"/>
      <c r="K178" s="91"/>
      <c r="L178" s="91">
        <v>200</v>
      </c>
      <c r="M178" s="100"/>
      <c r="N178" s="91">
        <f>SUM(G178:M178)</f>
        <v>200</v>
      </c>
      <c r="O178" s="179"/>
    </row>
    <row r="179" spans="1:16" x14ac:dyDescent="0.2">
      <c r="A179" s="678">
        <v>3</v>
      </c>
      <c r="B179" s="91" t="s">
        <v>185</v>
      </c>
      <c r="C179" s="91" t="s">
        <v>1239</v>
      </c>
      <c r="D179" s="428"/>
      <c r="E179" s="89" t="s">
        <v>24</v>
      </c>
      <c r="F179" s="109" t="s">
        <v>1237</v>
      </c>
      <c r="G179" s="91"/>
      <c r="H179" s="603"/>
      <c r="I179" s="106">
        <v>0</v>
      </c>
      <c r="J179" s="91"/>
      <c r="K179" s="91"/>
      <c r="L179" s="91">
        <v>162.5</v>
      </c>
      <c r="M179" s="100"/>
      <c r="N179" s="91">
        <f>SUM(G179:M179)</f>
        <v>162.5</v>
      </c>
      <c r="O179" s="179"/>
    </row>
    <row r="180" spans="1:16" x14ac:dyDescent="0.2">
      <c r="A180" s="678"/>
      <c r="B180" s="91" t="s">
        <v>1454</v>
      </c>
      <c r="C180" s="91" t="s">
        <v>1455</v>
      </c>
      <c r="D180" s="428"/>
      <c r="E180" s="89" t="s">
        <v>1456</v>
      </c>
      <c r="F180" s="109" t="s">
        <v>1237</v>
      </c>
      <c r="G180" s="91"/>
      <c r="H180" s="106"/>
      <c r="I180" s="91"/>
      <c r="J180" s="91"/>
      <c r="K180" s="91"/>
      <c r="L180" s="91">
        <v>0</v>
      </c>
      <c r="M180" s="100"/>
      <c r="N180" s="91">
        <f>SUM(G180:M180)</f>
        <v>0</v>
      </c>
      <c r="O180" s="179"/>
    </row>
    <row r="181" spans="1:16" x14ac:dyDescent="0.2">
      <c r="B181" s="190"/>
      <c r="C181" s="190"/>
      <c r="D181" s="190"/>
      <c r="E181" s="194"/>
      <c r="F181" s="481"/>
      <c r="G181" s="190"/>
      <c r="H181" s="189"/>
      <c r="I181" s="190"/>
      <c r="J181" s="190"/>
      <c r="K181" s="190"/>
      <c r="L181" s="190"/>
      <c r="M181" s="193"/>
      <c r="N181" s="190"/>
      <c r="O181" s="241"/>
    </row>
    <row r="182" spans="1:16" x14ac:dyDescent="0.2">
      <c r="B182" s="190"/>
      <c r="C182" s="190"/>
      <c r="D182" s="190"/>
      <c r="E182" s="194"/>
      <c r="F182" s="481"/>
      <c r="G182" s="190"/>
      <c r="H182" s="189"/>
      <c r="I182" s="190"/>
      <c r="J182" s="190"/>
      <c r="K182" s="190"/>
      <c r="L182" s="190"/>
      <c r="M182" s="193"/>
      <c r="N182" s="190"/>
      <c r="O182" s="241"/>
      <c r="P182" s="173"/>
    </row>
    <row r="183" spans="1:16" x14ac:dyDescent="0.2">
      <c r="B183" s="190"/>
      <c r="C183" s="190"/>
      <c r="D183" s="190"/>
      <c r="E183" s="194"/>
      <c r="F183" s="481"/>
      <c r="G183" s="190"/>
      <c r="H183" s="189"/>
      <c r="I183" s="190"/>
      <c r="J183" s="190"/>
      <c r="K183" s="190"/>
      <c r="L183" s="190"/>
      <c r="M183" s="193"/>
      <c r="N183" s="190"/>
      <c r="O183" s="241"/>
      <c r="P183" s="173"/>
    </row>
    <row r="184" spans="1:16" x14ac:dyDescent="0.2">
      <c r="B184" s="190"/>
      <c r="C184" s="190"/>
      <c r="D184" s="190"/>
      <c r="E184" s="194"/>
      <c r="F184" s="481"/>
      <c r="G184" s="190"/>
      <c r="H184" s="189"/>
      <c r="I184" s="190"/>
      <c r="J184" s="190"/>
      <c r="K184" s="190"/>
      <c r="L184" s="190"/>
      <c r="M184" s="193"/>
      <c r="N184" s="190"/>
      <c r="O184" s="241"/>
      <c r="P184" s="173"/>
    </row>
    <row r="185" spans="1:16" x14ac:dyDescent="0.2">
      <c r="B185" s="190"/>
      <c r="C185" s="190"/>
      <c r="D185" s="190"/>
      <c r="E185" s="194"/>
      <c r="F185" s="481"/>
      <c r="G185" s="190"/>
      <c r="H185" s="189"/>
      <c r="I185" s="190"/>
      <c r="J185" s="190"/>
      <c r="K185" s="190"/>
      <c r="L185" s="190"/>
      <c r="M185" s="193"/>
      <c r="N185" s="190"/>
      <c r="O185" s="241"/>
    </row>
    <row r="186" spans="1:16" x14ac:dyDescent="0.2">
      <c r="B186" s="190"/>
      <c r="C186" s="190"/>
      <c r="D186" s="190"/>
      <c r="E186" s="194"/>
      <c r="F186" s="481"/>
      <c r="G186" s="190"/>
      <c r="H186" s="189"/>
      <c r="I186" s="190"/>
      <c r="J186" s="190"/>
      <c r="K186" s="190"/>
      <c r="L186" s="190"/>
      <c r="M186" s="190"/>
      <c r="N186" s="190"/>
      <c r="O186" s="241"/>
    </row>
    <row r="187" spans="1:16" x14ac:dyDescent="0.2">
      <c r="B187" s="190"/>
      <c r="C187" s="190"/>
      <c r="D187" s="190"/>
      <c r="E187" s="194"/>
      <c r="F187" s="481"/>
      <c r="G187" s="190"/>
      <c r="H187" s="189"/>
      <c r="I187" s="190"/>
      <c r="J187" s="190"/>
      <c r="K187" s="190"/>
      <c r="L187" s="190"/>
      <c r="M187" s="193"/>
      <c r="N187" s="190"/>
      <c r="O187" s="241"/>
    </row>
    <row r="188" spans="1:16" x14ac:dyDescent="0.2">
      <c r="B188" s="190"/>
      <c r="C188" s="190"/>
      <c r="D188" s="190"/>
      <c r="E188" s="194"/>
      <c r="F188" s="481"/>
      <c r="G188" s="190"/>
      <c r="H188" s="189"/>
      <c r="I188" s="190"/>
      <c r="J188" s="190"/>
      <c r="K188" s="190"/>
      <c r="L188" s="190"/>
      <c r="M188" s="193"/>
      <c r="N188" s="190"/>
      <c r="O188" s="241"/>
    </row>
    <row r="189" spans="1:16" x14ac:dyDescent="0.2">
      <c r="A189" s="679"/>
      <c r="B189" s="189"/>
      <c r="C189" s="193"/>
      <c r="D189" s="190"/>
      <c r="E189" s="194"/>
      <c r="F189" s="481"/>
      <c r="G189" s="190"/>
      <c r="H189" s="189"/>
      <c r="I189" s="190"/>
      <c r="J189" s="190"/>
      <c r="K189" s="190"/>
      <c r="L189" s="190"/>
      <c r="M189" s="193"/>
      <c r="N189" s="190"/>
      <c r="O189" s="241"/>
    </row>
    <row r="190" spans="1:16" x14ac:dyDescent="0.2">
      <c r="B190" s="190"/>
      <c r="C190" s="190"/>
      <c r="D190" s="190"/>
      <c r="E190" s="194"/>
      <c r="F190" s="481"/>
      <c r="G190" s="190"/>
      <c r="H190" s="189"/>
      <c r="I190" s="190"/>
      <c r="J190" s="190"/>
      <c r="K190" s="190"/>
      <c r="L190" s="190"/>
      <c r="M190" s="193"/>
      <c r="N190" s="190"/>
      <c r="O190" s="241"/>
    </row>
    <row r="191" spans="1:16" x14ac:dyDescent="0.2">
      <c r="B191" s="190"/>
      <c r="C191" s="190"/>
      <c r="D191" s="190"/>
      <c r="E191" s="194"/>
      <c r="F191" s="481"/>
      <c r="G191" s="190"/>
      <c r="H191" s="189"/>
      <c r="I191" s="190"/>
      <c r="J191" s="190"/>
      <c r="K191" s="190"/>
      <c r="L191" s="190"/>
      <c r="M191" s="193"/>
      <c r="N191" s="190"/>
      <c r="O191" s="241"/>
    </row>
    <row r="192" spans="1:16" x14ac:dyDescent="0.2">
      <c r="B192" s="190"/>
      <c r="C192" s="190"/>
      <c r="D192" s="190"/>
      <c r="E192" s="194"/>
      <c r="F192" s="481"/>
      <c r="G192" s="190"/>
      <c r="H192" s="189"/>
      <c r="I192" s="190"/>
      <c r="J192" s="190"/>
      <c r="K192" s="190"/>
      <c r="L192" s="190"/>
      <c r="M192" s="193"/>
      <c r="N192" s="190"/>
      <c r="O192" s="241"/>
    </row>
    <row r="193" spans="2:15" x14ac:dyDescent="0.2">
      <c r="B193" s="190"/>
      <c r="C193" s="190"/>
      <c r="D193" s="190"/>
      <c r="E193" s="194"/>
      <c r="F193" s="481"/>
      <c r="G193" s="190"/>
      <c r="H193" s="189"/>
      <c r="I193" s="190"/>
      <c r="J193" s="190"/>
      <c r="K193" s="190"/>
      <c r="L193" s="190"/>
      <c r="M193" s="193"/>
      <c r="N193" s="190"/>
      <c r="O193" s="241"/>
    </row>
    <row r="194" spans="2:15" x14ac:dyDescent="0.2">
      <c r="B194" s="190"/>
      <c r="C194" s="190"/>
      <c r="D194" s="190"/>
      <c r="E194" s="194"/>
      <c r="F194" s="481"/>
      <c r="G194" s="190"/>
      <c r="H194" s="189"/>
      <c r="I194" s="190"/>
      <c r="J194" s="190"/>
      <c r="K194" s="190"/>
      <c r="L194" s="190"/>
      <c r="M194" s="193"/>
      <c r="N194" s="190"/>
      <c r="O194" s="241"/>
    </row>
    <row r="195" spans="2:15" x14ac:dyDescent="0.2">
      <c r="B195" s="190"/>
      <c r="C195" s="190"/>
      <c r="D195" s="190"/>
      <c r="E195" s="194"/>
      <c r="F195" s="481"/>
      <c r="G195" s="190"/>
      <c r="H195" s="189"/>
      <c r="I195" s="190"/>
      <c r="J195" s="190"/>
      <c r="K195" s="190"/>
      <c r="L195" s="190"/>
      <c r="M195" s="193"/>
      <c r="N195" s="190"/>
      <c r="O195" s="241"/>
    </row>
    <row r="196" spans="2:15" x14ac:dyDescent="0.2">
      <c r="B196" s="190"/>
      <c r="C196" s="190"/>
      <c r="D196" s="190"/>
      <c r="E196" s="194"/>
      <c r="F196" s="481"/>
      <c r="G196" s="190"/>
      <c r="H196" s="189"/>
      <c r="I196" s="190"/>
      <c r="J196" s="190"/>
      <c r="K196" s="190"/>
      <c r="L196" s="190"/>
      <c r="M196" s="193"/>
      <c r="N196" s="190"/>
      <c r="O196" s="241"/>
    </row>
    <row r="197" spans="2:15" x14ac:dyDescent="0.2">
      <c r="B197" s="190"/>
      <c r="C197" s="190"/>
      <c r="D197" s="190"/>
      <c r="E197" s="194"/>
      <c r="F197" s="481"/>
      <c r="G197" s="190"/>
      <c r="H197" s="189"/>
      <c r="I197" s="190"/>
      <c r="J197" s="190"/>
      <c r="K197" s="190"/>
      <c r="L197" s="190"/>
      <c r="M197" s="193"/>
      <c r="N197" s="190"/>
      <c r="O197" s="241"/>
    </row>
    <row r="198" spans="2:15" x14ac:dyDescent="0.2">
      <c r="B198" s="190"/>
      <c r="C198" s="190"/>
      <c r="D198" s="578"/>
      <c r="E198" s="194"/>
      <c r="F198" s="481"/>
      <c r="G198" s="190"/>
      <c r="H198" s="189"/>
      <c r="I198" s="190"/>
      <c r="J198" s="190"/>
      <c r="K198" s="190"/>
      <c r="L198" s="190"/>
      <c r="M198" s="193"/>
      <c r="N198" s="190"/>
      <c r="O198" s="241"/>
    </row>
    <row r="199" spans="2:15" x14ac:dyDescent="0.2">
      <c r="B199" s="190"/>
      <c r="C199" s="190"/>
      <c r="D199" s="190"/>
      <c r="E199" s="194"/>
      <c r="F199" s="481"/>
      <c r="G199" s="190"/>
      <c r="H199" s="189"/>
      <c r="I199" s="190"/>
      <c r="J199" s="190"/>
      <c r="K199" s="190"/>
      <c r="L199" s="190"/>
      <c r="M199" s="193"/>
      <c r="N199" s="190"/>
      <c r="O199" s="241"/>
    </row>
    <row r="200" spans="2:15" x14ac:dyDescent="0.2">
      <c r="B200" s="190"/>
      <c r="C200" s="190"/>
      <c r="D200" s="190"/>
      <c r="E200" s="194"/>
      <c r="F200" s="481"/>
      <c r="G200" s="190"/>
      <c r="H200" s="189"/>
      <c r="I200" s="190"/>
      <c r="J200" s="190"/>
      <c r="K200" s="190"/>
      <c r="L200" s="190"/>
      <c r="M200" s="193"/>
      <c r="N200" s="190"/>
      <c r="O200" s="241"/>
    </row>
    <row r="201" spans="2:15" x14ac:dyDescent="0.2">
      <c r="B201" s="190"/>
      <c r="C201" s="190"/>
      <c r="D201" s="190"/>
      <c r="E201" s="194"/>
      <c r="F201" s="481"/>
      <c r="G201" s="190"/>
      <c r="H201" s="189"/>
      <c r="I201" s="190"/>
      <c r="J201" s="190"/>
      <c r="K201" s="190"/>
      <c r="L201" s="190"/>
      <c r="M201" s="193"/>
      <c r="N201" s="190"/>
      <c r="O201" s="241"/>
    </row>
    <row r="202" spans="2:15" x14ac:dyDescent="0.2">
      <c r="B202" s="190"/>
      <c r="C202" s="190"/>
      <c r="D202" s="190"/>
      <c r="E202" s="194"/>
      <c r="F202" s="481"/>
      <c r="G202" s="190"/>
      <c r="H202" s="189"/>
      <c r="I202" s="190"/>
      <c r="J202" s="190"/>
      <c r="K202" s="190"/>
      <c r="L202" s="190"/>
      <c r="M202" s="193"/>
      <c r="N202" s="190"/>
      <c r="O202" s="241"/>
    </row>
    <row r="203" spans="2:15" x14ac:dyDescent="0.2">
      <c r="B203" s="190"/>
      <c r="C203" s="190"/>
      <c r="D203" s="190"/>
      <c r="E203" s="194"/>
      <c r="F203" s="481"/>
      <c r="G203" s="190"/>
      <c r="H203" s="189"/>
      <c r="I203" s="190"/>
      <c r="J203" s="190"/>
      <c r="K203" s="190"/>
      <c r="L203" s="190"/>
      <c r="M203" s="193"/>
      <c r="N203" s="190"/>
      <c r="O203" s="241"/>
    </row>
    <row r="204" spans="2:15" x14ac:dyDescent="0.2">
      <c r="B204" s="190"/>
      <c r="C204" s="190"/>
      <c r="D204" s="190"/>
      <c r="E204" s="194"/>
      <c r="F204" s="481"/>
      <c r="G204" s="190"/>
      <c r="H204" s="189"/>
      <c r="I204" s="190"/>
      <c r="J204" s="190"/>
      <c r="K204" s="190"/>
      <c r="L204" s="190"/>
      <c r="M204" s="193"/>
      <c r="N204" s="190"/>
      <c r="O204" s="241"/>
    </row>
    <row r="205" spans="2:15" x14ac:dyDescent="0.2">
      <c r="B205" s="190"/>
      <c r="C205" s="190"/>
      <c r="D205" s="190"/>
      <c r="E205" s="194"/>
      <c r="F205" s="481"/>
      <c r="G205" s="190"/>
      <c r="H205" s="189"/>
      <c r="I205" s="190"/>
      <c r="J205" s="190"/>
      <c r="K205" s="190"/>
      <c r="L205" s="190"/>
      <c r="M205" s="193"/>
      <c r="N205" s="190"/>
      <c r="O205" s="241"/>
    </row>
    <row r="206" spans="2:15" x14ac:dyDescent="0.2">
      <c r="B206" s="190"/>
      <c r="C206" s="190"/>
      <c r="D206" s="190"/>
      <c r="E206" s="194"/>
      <c r="F206" s="481"/>
      <c r="G206" s="190"/>
      <c r="H206" s="189"/>
      <c r="I206" s="190"/>
      <c r="J206" s="190"/>
      <c r="K206" s="190"/>
      <c r="L206" s="190"/>
      <c r="M206" s="193"/>
      <c r="N206" s="190"/>
      <c r="O206" s="241"/>
    </row>
    <row r="207" spans="2:15" x14ac:dyDescent="0.2">
      <c r="B207" s="190"/>
      <c r="C207" s="190"/>
      <c r="D207" s="190"/>
      <c r="E207" s="194"/>
      <c r="F207" s="481"/>
      <c r="G207" s="190"/>
      <c r="H207" s="189"/>
      <c r="I207" s="190"/>
      <c r="J207" s="190"/>
      <c r="K207" s="190"/>
      <c r="L207" s="190"/>
      <c r="M207" s="190"/>
      <c r="N207" s="579"/>
      <c r="O207" s="241"/>
    </row>
    <row r="208" spans="2:15" x14ac:dyDescent="0.2">
      <c r="B208" s="190"/>
      <c r="C208" s="190"/>
      <c r="D208" s="190"/>
      <c r="E208" s="194"/>
      <c r="F208" s="580"/>
      <c r="G208" s="190"/>
      <c r="H208" s="189"/>
      <c r="I208" s="190"/>
      <c r="J208" s="190"/>
      <c r="K208" s="190"/>
      <c r="L208" s="190"/>
      <c r="M208" s="193"/>
      <c r="N208" s="190"/>
      <c r="O208" s="241"/>
    </row>
    <row r="209" spans="2:15" x14ac:dyDescent="0.2">
      <c r="B209" s="190"/>
      <c r="C209" s="190"/>
      <c r="D209" s="190"/>
      <c r="E209" s="194"/>
      <c r="F209" s="481"/>
      <c r="G209" s="190"/>
      <c r="H209" s="189"/>
      <c r="I209" s="190"/>
      <c r="J209" s="190"/>
      <c r="K209" s="190"/>
      <c r="L209" s="190"/>
      <c r="M209" s="193"/>
      <c r="N209" s="190"/>
      <c r="O209" s="241"/>
    </row>
    <row r="210" spans="2:15" x14ac:dyDescent="0.2">
      <c r="B210" s="190"/>
      <c r="C210" s="190"/>
      <c r="D210" s="190"/>
      <c r="E210" s="194"/>
      <c r="F210" s="481"/>
      <c r="G210" s="190"/>
      <c r="H210" s="189"/>
      <c r="I210" s="190"/>
      <c r="J210" s="190"/>
      <c r="K210" s="190"/>
      <c r="L210" s="190"/>
      <c r="M210" s="193"/>
      <c r="N210" s="190"/>
      <c r="O210" s="241"/>
    </row>
    <row r="211" spans="2:15" x14ac:dyDescent="0.2">
      <c r="B211" s="190"/>
      <c r="C211" s="190"/>
      <c r="D211" s="190"/>
      <c r="E211" s="194"/>
      <c r="F211" s="481"/>
      <c r="G211" s="190"/>
      <c r="H211" s="189"/>
      <c r="I211" s="190"/>
      <c r="J211" s="190"/>
      <c r="K211" s="190"/>
      <c r="L211" s="190"/>
      <c r="M211" s="193"/>
      <c r="N211" s="190"/>
      <c r="O211" s="241"/>
    </row>
    <row r="212" spans="2:15" x14ac:dyDescent="0.2">
      <c r="B212" s="190"/>
      <c r="C212" s="190"/>
      <c r="D212" s="190"/>
      <c r="E212" s="194"/>
      <c r="F212" s="481"/>
      <c r="G212" s="190"/>
      <c r="H212" s="189"/>
      <c r="I212" s="190"/>
      <c r="J212" s="190"/>
      <c r="K212" s="190"/>
      <c r="L212" s="190"/>
      <c r="M212" s="193"/>
      <c r="N212" s="190"/>
      <c r="O212" s="241"/>
    </row>
    <row r="213" spans="2:15" x14ac:dyDescent="0.2">
      <c r="B213" s="190"/>
      <c r="C213" s="190"/>
      <c r="D213" s="578"/>
      <c r="E213" s="194"/>
      <c r="F213" s="481"/>
      <c r="G213" s="190"/>
      <c r="H213" s="189"/>
      <c r="I213" s="190"/>
      <c r="J213" s="190"/>
      <c r="K213" s="190"/>
      <c r="L213" s="190"/>
      <c r="M213" s="193"/>
      <c r="N213" s="190"/>
      <c r="O213" s="241"/>
    </row>
    <row r="214" spans="2:15" x14ac:dyDescent="0.2">
      <c r="B214" s="190"/>
      <c r="C214" s="190"/>
      <c r="D214" s="190"/>
      <c r="E214" s="194"/>
      <c r="F214" s="580"/>
      <c r="G214" s="190"/>
      <c r="H214" s="189"/>
      <c r="I214" s="190"/>
      <c r="J214" s="190"/>
      <c r="K214" s="190"/>
      <c r="L214" s="190"/>
      <c r="M214" s="193"/>
      <c r="N214" s="190"/>
      <c r="O214" s="241"/>
    </row>
    <row r="215" spans="2:15" x14ac:dyDescent="0.2">
      <c r="B215" s="190"/>
      <c r="C215" s="190"/>
      <c r="D215" s="190"/>
      <c r="E215" s="194"/>
      <c r="F215" s="481"/>
      <c r="G215" s="190"/>
      <c r="H215" s="189"/>
      <c r="I215" s="190"/>
      <c r="J215" s="190"/>
      <c r="K215" s="190"/>
      <c r="L215" s="190"/>
      <c r="M215" s="193"/>
      <c r="N215" s="190"/>
      <c r="O215" s="241"/>
    </row>
    <row r="216" spans="2:15" x14ac:dyDescent="0.2">
      <c r="B216" s="190"/>
      <c r="C216" s="190"/>
      <c r="D216" s="578"/>
      <c r="E216" s="194"/>
      <c r="F216" s="481"/>
      <c r="G216" s="190"/>
      <c r="H216" s="189"/>
      <c r="I216" s="190"/>
      <c r="J216" s="190"/>
      <c r="K216" s="190"/>
      <c r="L216" s="190"/>
      <c r="M216" s="193"/>
      <c r="N216" s="190"/>
      <c r="O216" s="241"/>
    </row>
    <row r="217" spans="2:15" x14ac:dyDescent="0.2">
      <c r="B217" s="190"/>
      <c r="C217" s="190"/>
      <c r="D217" s="578"/>
      <c r="E217" s="194"/>
      <c r="F217" s="481"/>
      <c r="G217" s="190"/>
      <c r="H217" s="189"/>
      <c r="I217" s="190"/>
      <c r="J217" s="190"/>
      <c r="K217" s="190"/>
      <c r="L217" s="190"/>
      <c r="M217" s="193"/>
      <c r="N217" s="190"/>
      <c r="O217" s="241"/>
    </row>
    <row r="218" spans="2:15" x14ac:dyDescent="0.2">
      <c r="B218" s="190"/>
      <c r="C218" s="190"/>
      <c r="D218" s="190"/>
      <c r="E218" s="194"/>
      <c r="F218" s="481"/>
      <c r="G218" s="190"/>
      <c r="H218" s="189"/>
      <c r="I218" s="190"/>
      <c r="J218" s="190"/>
      <c r="K218" s="190"/>
      <c r="L218" s="190"/>
      <c r="M218" s="193"/>
      <c r="N218" s="190"/>
      <c r="O218" s="241"/>
    </row>
    <row r="219" spans="2:15" x14ac:dyDescent="0.2">
      <c r="B219" s="190"/>
      <c r="C219" s="190"/>
      <c r="D219" s="190"/>
      <c r="E219" s="194"/>
      <c r="F219" s="580"/>
      <c r="G219" s="190"/>
      <c r="H219" s="189"/>
      <c r="I219" s="190"/>
      <c r="J219" s="190"/>
      <c r="K219" s="190"/>
      <c r="L219" s="190"/>
      <c r="M219" s="193"/>
      <c r="N219" s="190"/>
      <c r="O219" s="241"/>
    </row>
    <row r="220" spans="2:15" x14ac:dyDescent="0.2">
      <c r="B220" s="190"/>
      <c r="C220" s="190"/>
      <c r="D220" s="190"/>
      <c r="E220" s="194"/>
      <c r="F220" s="580"/>
      <c r="G220" s="190"/>
      <c r="H220" s="189"/>
      <c r="I220" s="190"/>
      <c r="J220" s="190"/>
      <c r="K220" s="190"/>
      <c r="L220" s="190"/>
      <c r="M220" s="193"/>
      <c r="N220" s="190"/>
      <c r="O220" s="241"/>
    </row>
    <row r="221" spans="2:15" x14ac:dyDescent="0.2">
      <c r="B221" s="190"/>
      <c r="C221" s="190"/>
      <c r="D221" s="190"/>
      <c r="E221" s="194"/>
      <c r="F221" s="580"/>
      <c r="G221" s="190"/>
      <c r="H221" s="189"/>
      <c r="I221" s="190"/>
      <c r="J221" s="190"/>
      <c r="K221" s="190"/>
      <c r="L221" s="190"/>
      <c r="M221" s="193"/>
      <c r="N221" s="190"/>
      <c r="O221" s="241"/>
    </row>
    <row r="222" spans="2:15" x14ac:dyDescent="0.2">
      <c r="B222" s="190"/>
      <c r="C222" s="190"/>
      <c r="D222" s="190"/>
      <c r="E222" s="194"/>
      <c r="F222" s="481"/>
      <c r="G222" s="190"/>
      <c r="H222" s="189"/>
      <c r="I222" s="190"/>
      <c r="J222" s="190"/>
      <c r="K222" s="190"/>
      <c r="L222" s="190"/>
      <c r="M222" s="193"/>
      <c r="N222" s="190"/>
      <c r="O222" s="241"/>
    </row>
    <row r="223" spans="2:15" x14ac:dyDescent="0.2">
      <c r="B223" s="190"/>
      <c r="C223" s="190"/>
      <c r="D223" s="190"/>
      <c r="E223" s="194"/>
      <c r="F223" s="580"/>
      <c r="G223" s="190"/>
      <c r="H223" s="189"/>
      <c r="I223" s="190"/>
      <c r="J223" s="190"/>
      <c r="K223" s="190"/>
      <c r="L223" s="190"/>
      <c r="M223" s="193"/>
      <c r="N223" s="190"/>
      <c r="O223" s="241"/>
    </row>
    <row r="224" spans="2:15" x14ac:dyDescent="0.2">
      <c r="B224" s="190"/>
      <c r="C224" s="190"/>
      <c r="D224" s="190"/>
      <c r="E224" s="194"/>
      <c r="F224" s="481"/>
      <c r="G224" s="190"/>
      <c r="H224" s="189"/>
      <c r="I224" s="190"/>
      <c r="J224" s="190"/>
      <c r="K224" s="190"/>
      <c r="L224" s="190"/>
      <c r="M224" s="190"/>
      <c r="N224" s="190"/>
      <c r="O224" s="241"/>
    </row>
    <row r="225" spans="2:15" x14ac:dyDescent="0.2">
      <c r="B225" s="190"/>
      <c r="C225" s="190"/>
      <c r="D225" s="190"/>
      <c r="E225" s="194"/>
      <c r="F225" s="580"/>
      <c r="G225" s="190"/>
      <c r="H225" s="189"/>
      <c r="I225" s="190"/>
      <c r="J225" s="190"/>
      <c r="K225" s="190"/>
      <c r="L225" s="190"/>
      <c r="M225" s="193"/>
      <c r="N225" s="190"/>
      <c r="O225" s="241"/>
    </row>
    <row r="226" spans="2:15" x14ac:dyDescent="0.2">
      <c r="B226" s="190"/>
      <c r="C226" s="190"/>
      <c r="D226" s="190"/>
      <c r="E226" s="194"/>
      <c r="F226" s="580"/>
      <c r="G226" s="190"/>
      <c r="H226" s="189"/>
      <c r="I226" s="190"/>
      <c r="J226" s="190"/>
      <c r="K226" s="190"/>
      <c r="L226" s="190"/>
      <c r="M226" s="193"/>
      <c r="N226" s="190"/>
      <c r="O226" s="241"/>
    </row>
    <row r="227" spans="2:15" x14ac:dyDescent="0.2">
      <c r="B227" s="190"/>
      <c r="C227" s="190"/>
      <c r="D227" s="190"/>
      <c r="E227" s="194"/>
      <c r="F227" s="580"/>
      <c r="G227" s="190"/>
      <c r="H227" s="189"/>
      <c r="I227" s="190"/>
      <c r="J227" s="190"/>
      <c r="K227" s="190"/>
      <c r="L227" s="190"/>
      <c r="M227" s="193"/>
      <c r="N227" s="190"/>
      <c r="O227" s="241"/>
    </row>
    <row r="228" spans="2:15" x14ac:dyDescent="0.2">
      <c r="B228" s="190"/>
      <c r="C228" s="190"/>
      <c r="D228" s="190"/>
      <c r="E228" s="194"/>
      <c r="F228" s="580"/>
      <c r="G228" s="190"/>
      <c r="H228" s="189"/>
      <c r="I228" s="190"/>
      <c r="J228" s="190"/>
      <c r="K228" s="190"/>
      <c r="L228" s="190"/>
      <c r="M228" s="193"/>
      <c r="N228" s="190"/>
      <c r="O228" s="241"/>
    </row>
    <row r="229" spans="2:15" x14ac:dyDescent="0.2">
      <c r="B229" s="190"/>
      <c r="C229" s="190"/>
      <c r="D229" s="190"/>
      <c r="E229" s="194"/>
      <c r="F229" s="481"/>
      <c r="G229" s="190"/>
      <c r="H229" s="189"/>
      <c r="I229" s="190"/>
      <c r="J229" s="190"/>
      <c r="K229" s="190"/>
      <c r="L229" s="190"/>
      <c r="M229" s="193"/>
      <c r="N229" s="190"/>
      <c r="O229" s="241"/>
    </row>
    <row r="230" spans="2:15" x14ac:dyDescent="0.2">
      <c r="B230" s="190"/>
      <c r="C230" s="190"/>
      <c r="D230" s="190"/>
      <c r="E230" s="194"/>
      <c r="F230" s="580"/>
      <c r="G230" s="190"/>
      <c r="H230" s="189"/>
      <c r="I230" s="190"/>
      <c r="J230" s="190"/>
      <c r="K230" s="190"/>
      <c r="L230" s="190"/>
      <c r="M230" s="193"/>
      <c r="N230" s="190"/>
      <c r="O230" s="241"/>
    </row>
    <row r="231" spans="2:15" x14ac:dyDescent="0.2">
      <c r="B231" s="190"/>
      <c r="C231" s="190"/>
      <c r="D231" s="190"/>
      <c r="E231" s="194"/>
      <c r="F231" s="580"/>
      <c r="G231" s="190"/>
      <c r="H231" s="189"/>
      <c r="I231" s="190"/>
      <c r="J231" s="190"/>
      <c r="K231" s="190"/>
      <c r="L231" s="190"/>
      <c r="M231" s="193"/>
      <c r="N231" s="190"/>
      <c r="O231" s="241"/>
    </row>
    <row r="232" spans="2:15" x14ac:dyDescent="0.2">
      <c r="B232" s="190"/>
      <c r="C232" s="190"/>
      <c r="D232" s="190"/>
      <c r="E232" s="194"/>
      <c r="F232" s="580"/>
      <c r="G232" s="190"/>
      <c r="H232" s="189"/>
      <c r="I232" s="190"/>
      <c r="J232" s="190"/>
      <c r="K232" s="190"/>
      <c r="L232" s="190"/>
      <c r="M232" s="193"/>
      <c r="N232" s="190"/>
      <c r="O232" s="241"/>
    </row>
    <row r="233" spans="2:15" x14ac:dyDescent="0.2">
      <c r="B233" s="581"/>
      <c r="C233" s="581"/>
      <c r="D233" s="581"/>
      <c r="E233" s="582"/>
      <c r="F233" s="481"/>
      <c r="G233" s="190"/>
      <c r="H233" s="189"/>
      <c r="I233" s="190"/>
      <c r="J233" s="190"/>
      <c r="K233" s="190"/>
      <c r="L233" s="190"/>
      <c r="M233" s="190"/>
      <c r="N233" s="190"/>
      <c r="O233" s="241"/>
    </row>
    <row r="234" spans="2:15" x14ac:dyDescent="0.2">
      <c r="B234" s="190"/>
      <c r="C234" s="190"/>
      <c r="D234" s="190"/>
      <c r="E234" s="194"/>
      <c r="F234" s="481"/>
      <c r="G234" s="190"/>
      <c r="H234" s="189"/>
      <c r="I234" s="190"/>
      <c r="J234" s="190"/>
      <c r="K234" s="190"/>
      <c r="L234" s="190"/>
      <c r="M234" s="193"/>
      <c r="N234" s="190"/>
      <c r="O234" s="241"/>
    </row>
    <row r="235" spans="2:15" x14ac:dyDescent="0.2">
      <c r="B235" s="190"/>
      <c r="C235" s="190"/>
      <c r="D235" s="190"/>
      <c r="E235" s="194"/>
      <c r="F235" s="481"/>
      <c r="G235" s="190"/>
      <c r="H235" s="189"/>
      <c r="I235" s="190"/>
      <c r="J235" s="190"/>
      <c r="K235" s="190"/>
      <c r="L235" s="190"/>
      <c r="M235" s="193"/>
      <c r="N235" s="190"/>
      <c r="O235" s="241"/>
    </row>
    <row r="236" spans="2:15" x14ac:dyDescent="0.2">
      <c r="B236" s="583"/>
      <c r="C236" s="583"/>
      <c r="D236" s="583"/>
      <c r="E236" s="584"/>
      <c r="F236" s="481"/>
      <c r="G236" s="583"/>
      <c r="H236" s="583"/>
      <c r="I236" s="583"/>
      <c r="J236" s="583"/>
      <c r="K236" s="583"/>
      <c r="L236" s="583"/>
      <c r="M236" s="583"/>
      <c r="N236" s="190"/>
      <c r="O236" s="583"/>
    </row>
    <row r="237" spans="2:15" x14ac:dyDescent="0.2">
      <c r="B237" s="190"/>
      <c r="C237" s="190"/>
      <c r="D237" s="190"/>
      <c r="E237" s="194"/>
      <c r="F237" s="481"/>
      <c r="G237" s="190"/>
      <c r="H237" s="189"/>
      <c r="I237" s="190"/>
      <c r="J237" s="190"/>
      <c r="K237" s="190"/>
      <c r="L237" s="190"/>
      <c r="M237" s="193"/>
      <c r="N237" s="190"/>
      <c r="O237" s="241"/>
    </row>
    <row r="238" spans="2:15" x14ac:dyDescent="0.2">
      <c r="B238" s="190"/>
      <c r="C238" s="190"/>
      <c r="D238" s="190"/>
      <c r="E238" s="194"/>
      <c r="F238" s="481"/>
      <c r="G238" s="190"/>
      <c r="H238" s="189"/>
      <c r="I238" s="190"/>
      <c r="J238" s="190"/>
      <c r="K238" s="190"/>
      <c r="L238" s="190"/>
      <c r="M238" s="193"/>
      <c r="N238" s="190"/>
      <c r="O238" s="241"/>
    </row>
    <row r="239" spans="2:15" x14ac:dyDescent="0.2">
      <c r="B239" s="583"/>
      <c r="C239" s="583"/>
      <c r="D239" s="583"/>
      <c r="E239" s="584"/>
      <c r="F239" s="481"/>
      <c r="G239" s="583"/>
      <c r="H239" s="583"/>
      <c r="I239" s="583"/>
      <c r="J239" s="583"/>
      <c r="K239" s="583"/>
      <c r="L239" s="583"/>
      <c r="M239" s="583"/>
      <c r="N239" s="190"/>
      <c r="O239" s="583"/>
    </row>
    <row r="251" spans="2:15" x14ac:dyDescent="0.2">
      <c r="B251" s="201"/>
      <c r="C251" s="201"/>
      <c r="D251" s="201"/>
      <c r="E251" s="206"/>
      <c r="F251" s="202"/>
      <c r="G251" s="203"/>
      <c r="H251" s="189"/>
      <c r="I251" s="190"/>
      <c r="J251" s="190"/>
      <c r="K251" s="190"/>
      <c r="L251" s="190"/>
      <c r="M251" s="190"/>
      <c r="N251" s="190"/>
      <c r="O251" s="194"/>
    </row>
    <row r="252" spans="2:15" x14ac:dyDescent="0.2">
      <c r="B252" s="201"/>
      <c r="C252" s="201"/>
      <c r="D252" s="201"/>
      <c r="E252" s="206"/>
      <c r="F252" s="202"/>
      <c r="G252" s="203"/>
      <c r="H252" s="203"/>
      <c r="I252" s="204"/>
      <c r="J252" s="205"/>
      <c r="K252" s="205"/>
      <c r="L252" s="205"/>
      <c r="M252" s="205"/>
      <c r="N252" s="205"/>
      <c r="O252" s="206"/>
    </row>
    <row r="253" spans="2:15" x14ac:dyDescent="0.2">
      <c r="B253" s="201"/>
      <c r="C253" s="201"/>
      <c r="D253" s="201"/>
      <c r="E253" s="206"/>
      <c r="F253" s="202"/>
      <c r="G253" s="203"/>
      <c r="H253" s="203"/>
      <c r="I253" s="204"/>
      <c r="J253" s="205"/>
      <c r="K253" s="205"/>
      <c r="L253" s="205"/>
      <c r="M253" s="205"/>
      <c r="N253" s="205"/>
      <c r="O253" s="206"/>
    </row>
    <row r="254" spans="2:15" x14ac:dyDescent="0.2">
      <c r="B254" s="201"/>
      <c r="C254" s="201"/>
      <c r="D254" s="201"/>
      <c r="E254" s="206"/>
      <c r="F254" s="202"/>
      <c r="G254" s="203"/>
      <c r="H254" s="203"/>
      <c r="I254" s="204"/>
      <c r="J254" s="205"/>
      <c r="K254" s="205"/>
      <c r="L254" s="205"/>
      <c r="M254" s="205"/>
      <c r="N254" s="205"/>
      <c r="O254" s="206"/>
    </row>
    <row r="255" spans="2:15" x14ac:dyDescent="0.2">
      <c r="B255" s="201"/>
      <c r="C255" s="201"/>
      <c r="D255" s="201"/>
      <c r="E255" s="206"/>
      <c r="F255" s="202"/>
      <c r="G255" s="203"/>
      <c r="H255" s="203"/>
      <c r="I255" s="204"/>
      <c r="J255" s="205"/>
      <c r="K255" s="205"/>
      <c r="L255" s="205"/>
      <c r="M255" s="205"/>
      <c r="N255" s="205"/>
      <c r="O255" s="206"/>
    </row>
    <row r="256" spans="2:15" x14ac:dyDescent="0.2">
      <c r="B256" s="201"/>
      <c r="C256" s="201"/>
      <c r="D256" s="201"/>
      <c r="E256" s="206"/>
      <c r="F256" s="202"/>
      <c r="G256" s="203"/>
      <c r="H256" s="203"/>
      <c r="I256" s="204"/>
      <c r="J256" s="205"/>
      <c r="K256" s="205"/>
      <c r="L256" s="205"/>
      <c r="M256" s="205"/>
      <c r="N256" s="205"/>
      <c r="O256" s="206"/>
    </row>
  </sheetData>
  <sortState ref="A177:O180">
    <sortCondition descending="1" ref="N177:N180"/>
    <sortCondition ref="B177:B180"/>
  </sortState>
  <mergeCells count="1">
    <mergeCell ref="A1:O2"/>
  </mergeCells>
  <pageMargins left="0.19685039370078741" right="0.19685039370078741" top="0.39370078740157483" bottom="0.39370078740157483" header="0.51181102362204722" footer="0.51181102362204722"/>
  <pageSetup scale="80" orientation="landscape" horizontalDpi="1200" verticalDpi="1200" r:id="rId1"/>
  <headerFooter alignWithMargins="0"/>
  <rowBreaks count="1" manualBreakCount="1">
    <brk id="96" max="1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127"/>
  <sheetViews>
    <sheetView topLeftCell="A28" zoomScaleNormal="100" workbookViewId="0">
      <selection activeCell="B32" sqref="B32:F32"/>
    </sheetView>
  </sheetViews>
  <sheetFormatPr baseColWidth="10" defaultRowHeight="12.75" x14ac:dyDescent="0.2"/>
  <cols>
    <col min="1" max="1" width="4.28515625" style="110" customWidth="1"/>
    <col min="2" max="2" width="20.42578125" style="110" customWidth="1"/>
    <col min="3" max="3" width="19.42578125" style="110" customWidth="1"/>
    <col min="4" max="4" width="11.42578125" style="110"/>
    <col min="5" max="5" width="19.7109375" style="262" customWidth="1"/>
    <col min="6" max="9" width="11.42578125" style="110"/>
    <col min="10" max="15" width="11.42578125" style="110" customWidth="1"/>
    <col min="16" max="16" width="13.42578125" style="279" customWidth="1"/>
    <col min="17" max="17" width="13.85546875" style="110" customWidth="1"/>
    <col min="18" max="18" width="21.5703125" style="110" bestFit="1" customWidth="1"/>
    <col min="19" max="16384" width="11.42578125" style="110"/>
  </cols>
  <sheetData>
    <row r="1" spans="1:16" x14ac:dyDescent="0.2">
      <c r="B1" s="777" t="s">
        <v>812</v>
      </c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  <c r="O1" s="778"/>
      <c r="P1" s="779"/>
    </row>
    <row r="2" spans="1:16" x14ac:dyDescent="0.2">
      <c r="B2" s="780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2"/>
    </row>
    <row r="3" spans="1:16" x14ac:dyDescent="0.2">
      <c r="B3" s="111"/>
      <c r="C3" s="111"/>
      <c r="D3" s="111"/>
      <c r="E3" s="260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278"/>
    </row>
    <row r="4" spans="1:16" x14ac:dyDescent="0.2">
      <c r="B4" s="381"/>
      <c r="C4" s="785" t="s">
        <v>772</v>
      </c>
      <c r="D4" s="785"/>
      <c r="E4" s="260"/>
      <c r="F4" s="373"/>
      <c r="G4" s="112"/>
      <c r="H4" s="112"/>
      <c r="I4" s="112"/>
      <c r="J4" s="112"/>
      <c r="K4" s="112"/>
      <c r="L4" s="112"/>
      <c r="M4" s="112"/>
      <c r="N4" s="112"/>
      <c r="O4" s="112"/>
      <c r="P4" s="112"/>
    </row>
    <row r="5" spans="1:16" x14ac:dyDescent="0.2">
      <c r="B5" s="114"/>
      <c r="C5" s="374" t="s">
        <v>0</v>
      </c>
      <c r="D5" s="374"/>
      <c r="E5" s="375"/>
      <c r="F5" s="376"/>
      <c r="G5" s="115"/>
      <c r="H5" s="115"/>
      <c r="J5" s="116" t="s">
        <v>2</v>
      </c>
      <c r="K5" s="458" t="s">
        <v>932</v>
      </c>
      <c r="L5" s="117"/>
      <c r="M5" s="117"/>
      <c r="N5" s="117"/>
      <c r="O5" s="117"/>
    </row>
    <row r="6" spans="1:16" x14ac:dyDescent="0.2">
      <c r="B6" s="139"/>
      <c r="C6" s="772" t="s">
        <v>1</v>
      </c>
      <c r="D6" s="772"/>
      <c r="E6" s="772"/>
      <c r="F6" s="377"/>
      <c r="G6" s="115"/>
      <c r="H6" s="115"/>
      <c r="J6" s="115"/>
      <c r="K6" s="117"/>
      <c r="L6" s="117"/>
      <c r="M6" s="117"/>
      <c r="N6" s="117"/>
      <c r="O6" s="117"/>
    </row>
    <row r="7" spans="1:16" x14ac:dyDescent="0.2">
      <c r="B7" s="158"/>
      <c r="C7" s="783" t="s">
        <v>112</v>
      </c>
      <c r="D7" s="772"/>
      <c r="E7" s="772"/>
      <c r="F7" s="784"/>
      <c r="G7" s="118"/>
      <c r="H7" s="118"/>
      <c r="I7" s="113"/>
      <c r="J7" s="39" t="s">
        <v>708</v>
      </c>
      <c r="K7" s="369">
        <v>42811</v>
      </c>
      <c r="L7" s="369"/>
      <c r="M7" s="369"/>
      <c r="N7" s="369"/>
      <c r="O7" s="112"/>
      <c r="P7" s="113"/>
    </row>
    <row r="8" spans="1:16" x14ac:dyDescent="0.2">
      <c r="B8" s="217"/>
      <c r="C8" s="378" t="s">
        <v>361</v>
      </c>
      <c r="D8" s="378"/>
      <c r="E8" s="379"/>
      <c r="F8" s="380"/>
      <c r="G8" s="120"/>
      <c r="H8" s="120"/>
      <c r="I8" s="113"/>
      <c r="J8" s="113"/>
      <c r="K8" s="113"/>
      <c r="L8" s="113"/>
      <c r="M8" s="113"/>
      <c r="N8" s="113"/>
      <c r="O8" s="112"/>
      <c r="P8" s="113"/>
    </row>
    <row r="9" spans="1:16" x14ac:dyDescent="0.2">
      <c r="B9" s="119"/>
      <c r="C9" s="378"/>
      <c r="D9" s="378"/>
      <c r="E9" s="379"/>
      <c r="F9" s="380"/>
      <c r="G9" s="120"/>
      <c r="H9" s="120"/>
      <c r="I9" s="113"/>
      <c r="J9" s="113"/>
      <c r="K9" s="113"/>
      <c r="L9" s="113"/>
      <c r="M9" s="113"/>
      <c r="N9" s="113"/>
      <c r="O9" s="112"/>
      <c r="P9" s="113"/>
    </row>
    <row r="10" spans="1:16" x14ac:dyDescent="0.2">
      <c r="A10" s="682"/>
      <c r="B10" s="121" t="s">
        <v>4</v>
      </c>
      <c r="C10" s="121" t="s">
        <v>5</v>
      </c>
      <c r="D10" s="121" t="s">
        <v>140</v>
      </c>
      <c r="E10" s="121" t="s">
        <v>6</v>
      </c>
      <c r="F10" s="121" t="s">
        <v>10</v>
      </c>
      <c r="G10" s="121" t="s">
        <v>809</v>
      </c>
      <c r="H10" s="389" t="s">
        <v>810</v>
      </c>
      <c r="I10" s="122" t="s">
        <v>236</v>
      </c>
      <c r="J10" s="389" t="s">
        <v>811</v>
      </c>
      <c r="K10" s="389" t="s">
        <v>813</v>
      </c>
      <c r="L10" s="389" t="s">
        <v>814</v>
      </c>
      <c r="M10" s="389" t="s">
        <v>815</v>
      </c>
      <c r="N10" s="121" t="s">
        <v>108</v>
      </c>
      <c r="O10" s="121" t="s">
        <v>7</v>
      </c>
      <c r="P10" s="121" t="s">
        <v>166</v>
      </c>
    </row>
    <row r="11" spans="1:16" x14ac:dyDescent="0.2">
      <c r="A11" s="682"/>
      <c r="B11" s="123"/>
      <c r="C11" s="124"/>
      <c r="D11" s="121" t="s">
        <v>141</v>
      </c>
      <c r="E11" s="121" t="s">
        <v>109</v>
      </c>
      <c r="F11" s="121" t="s">
        <v>110</v>
      </c>
      <c r="G11" s="121" t="s">
        <v>304</v>
      </c>
      <c r="H11" s="389" t="s">
        <v>304</v>
      </c>
      <c r="I11" s="122" t="s">
        <v>304</v>
      </c>
      <c r="J11" s="389" t="s">
        <v>304</v>
      </c>
      <c r="K11" s="389" t="s">
        <v>304</v>
      </c>
      <c r="L11" s="389" t="s">
        <v>304</v>
      </c>
      <c r="M11" s="389" t="s">
        <v>304</v>
      </c>
      <c r="N11" s="121" t="s">
        <v>304</v>
      </c>
      <c r="O11" s="121"/>
      <c r="P11" s="121"/>
    </row>
    <row r="12" spans="1:16" x14ac:dyDescent="0.2">
      <c r="A12" s="683"/>
      <c r="B12" s="125"/>
      <c r="C12" s="126"/>
      <c r="D12" s="126"/>
      <c r="E12" s="127"/>
      <c r="F12" s="156"/>
      <c r="G12" s="127"/>
      <c r="H12" s="127"/>
      <c r="I12" s="128"/>
      <c r="J12" s="127"/>
      <c r="K12" s="127"/>
      <c r="L12" s="127"/>
      <c r="M12" s="127"/>
      <c r="N12" s="128"/>
      <c r="O12" s="127"/>
      <c r="P12" s="127"/>
    </row>
    <row r="13" spans="1:16" x14ac:dyDescent="0.2">
      <c r="A13" s="672"/>
      <c r="B13" s="91"/>
      <c r="C13" s="91"/>
      <c r="D13" s="91"/>
      <c r="E13" s="89"/>
      <c r="F13" s="109" t="s">
        <v>209</v>
      </c>
      <c r="G13" s="106"/>
      <c r="H13" s="91"/>
      <c r="I13" s="100"/>
      <c r="J13" s="91"/>
      <c r="K13" s="91"/>
      <c r="L13" s="91"/>
      <c r="M13" s="91"/>
      <c r="N13" s="100"/>
      <c r="O13" s="100">
        <f>SUM(G13:I13)</f>
        <v>0</v>
      </c>
      <c r="P13" s="215"/>
    </row>
    <row r="14" spans="1:16" x14ac:dyDescent="0.2">
      <c r="A14" s="674"/>
      <c r="B14" s="49"/>
      <c r="C14" s="49"/>
      <c r="D14" s="49"/>
      <c r="E14" s="81"/>
      <c r="F14" s="49"/>
      <c r="G14" s="49"/>
      <c r="H14" s="49"/>
      <c r="I14" s="49"/>
      <c r="J14" s="49"/>
      <c r="K14" s="49"/>
      <c r="L14" s="49"/>
      <c r="M14" s="49"/>
      <c r="N14" s="49"/>
      <c r="O14" s="46"/>
      <c r="P14" s="281"/>
    </row>
    <row r="15" spans="1:16" x14ac:dyDescent="0.2">
      <c r="A15" s="672">
        <v>1</v>
      </c>
      <c r="B15" s="144" t="s">
        <v>30</v>
      </c>
      <c r="C15" s="144" t="s">
        <v>96</v>
      </c>
      <c r="D15" s="144" t="s">
        <v>827</v>
      </c>
      <c r="E15" s="145" t="s">
        <v>13</v>
      </c>
      <c r="F15" s="421" t="s">
        <v>189</v>
      </c>
      <c r="G15" s="106"/>
      <c r="H15" s="91">
        <v>200</v>
      </c>
      <c r="I15" s="100">
        <v>0</v>
      </c>
      <c r="J15" s="91">
        <v>200</v>
      </c>
      <c r="K15" s="91"/>
      <c r="L15" s="91"/>
      <c r="M15" s="91"/>
      <c r="N15" s="100"/>
      <c r="O15" s="100">
        <f>SUM(G15:M15)</f>
        <v>400</v>
      </c>
      <c r="P15" s="215"/>
    </row>
    <row r="16" spans="1:16" s="177" customFormat="1" x14ac:dyDescent="0.2">
      <c r="A16" s="673">
        <v>2</v>
      </c>
      <c r="B16" s="144" t="s">
        <v>1136</v>
      </c>
      <c r="C16" s="144" t="s">
        <v>1457</v>
      </c>
      <c r="D16" s="144" t="s">
        <v>862</v>
      </c>
      <c r="E16" s="145" t="s">
        <v>662</v>
      </c>
      <c r="F16" s="421" t="s">
        <v>189</v>
      </c>
      <c r="G16" s="106"/>
      <c r="H16" s="91"/>
      <c r="I16" s="100"/>
      <c r="J16" s="91"/>
      <c r="K16" s="91"/>
      <c r="L16" s="91"/>
      <c r="M16" s="91">
        <v>200</v>
      </c>
      <c r="N16" s="100"/>
      <c r="O16" s="100">
        <f>SUM(G16:M16)</f>
        <v>200</v>
      </c>
      <c r="P16" s="215"/>
    </row>
    <row r="17" spans="1:18" s="177" customFormat="1" x14ac:dyDescent="0.2">
      <c r="A17" s="673"/>
      <c r="B17" s="91" t="s">
        <v>1257</v>
      </c>
      <c r="C17" s="91" t="s">
        <v>1258</v>
      </c>
      <c r="D17" s="91" t="s">
        <v>556</v>
      </c>
      <c r="E17" s="89" t="s">
        <v>1259</v>
      </c>
      <c r="F17" s="109" t="s">
        <v>189</v>
      </c>
      <c r="G17" s="106"/>
      <c r="H17" s="91"/>
      <c r="I17" s="100"/>
      <c r="J17" s="91">
        <v>0</v>
      </c>
      <c r="K17" s="91"/>
      <c r="L17" s="91"/>
      <c r="M17" s="91">
        <v>0</v>
      </c>
      <c r="N17" s="100"/>
      <c r="O17" s="100">
        <f>SUM(G17:M17)</f>
        <v>0</v>
      </c>
      <c r="P17" s="215"/>
    </row>
    <row r="18" spans="1:18" x14ac:dyDescent="0.2">
      <c r="A18" s="672"/>
      <c r="B18" s="144" t="s">
        <v>851</v>
      </c>
      <c r="C18" s="144" t="s">
        <v>852</v>
      </c>
      <c r="D18" s="144" t="s">
        <v>832</v>
      </c>
      <c r="E18" s="145" t="s">
        <v>16</v>
      </c>
      <c r="F18" s="421" t="s">
        <v>189</v>
      </c>
      <c r="G18" s="106"/>
      <c r="H18" s="91">
        <v>0</v>
      </c>
      <c r="I18" s="100"/>
      <c r="J18" s="91"/>
      <c r="K18" s="91"/>
      <c r="L18" s="91"/>
      <c r="M18" s="91"/>
      <c r="N18" s="100"/>
      <c r="O18" s="100">
        <f>SUM(G18:M18)</f>
        <v>0</v>
      </c>
      <c r="P18" s="215"/>
    </row>
    <row r="19" spans="1:18" x14ac:dyDescent="0.2">
      <c r="A19" s="674"/>
      <c r="B19" s="49"/>
      <c r="C19" s="49"/>
      <c r="D19" s="49"/>
      <c r="E19" s="81"/>
      <c r="F19" s="49"/>
      <c r="G19" s="49"/>
      <c r="H19" s="49"/>
      <c r="I19" s="49"/>
      <c r="J19" s="49"/>
      <c r="K19" s="49"/>
      <c r="L19" s="49"/>
      <c r="M19" s="49"/>
      <c r="N19" s="49"/>
      <c r="O19" s="46"/>
      <c r="P19" s="281"/>
    </row>
    <row r="20" spans="1:18" x14ac:dyDescent="0.2">
      <c r="A20" s="672">
        <v>1</v>
      </c>
      <c r="B20" s="91" t="s">
        <v>256</v>
      </c>
      <c r="C20" s="91" t="s">
        <v>264</v>
      </c>
      <c r="D20" s="91" t="s">
        <v>512</v>
      </c>
      <c r="E20" s="89" t="s">
        <v>19</v>
      </c>
      <c r="F20" s="91">
        <v>-48</v>
      </c>
      <c r="G20" s="393">
        <v>325</v>
      </c>
      <c r="H20" s="393"/>
      <c r="I20" s="455">
        <f>325/2</f>
        <v>162.5</v>
      </c>
      <c r="J20" s="393"/>
      <c r="K20" s="393">
        <v>200</v>
      </c>
      <c r="L20" s="393"/>
      <c r="M20" s="393">
        <v>200</v>
      </c>
      <c r="N20" s="333"/>
      <c r="O20" s="100">
        <f>SUM(G20:M20)</f>
        <v>887.5</v>
      </c>
      <c r="P20" s="179"/>
    </row>
    <row r="21" spans="1:18" x14ac:dyDescent="0.2">
      <c r="A21" s="680"/>
      <c r="B21" s="426" t="s">
        <v>369</v>
      </c>
      <c r="C21" s="426" t="s">
        <v>561</v>
      </c>
      <c r="D21" s="426" t="s">
        <v>563</v>
      </c>
      <c r="E21" s="436" t="s">
        <v>562</v>
      </c>
      <c r="F21" s="437" t="s">
        <v>227</v>
      </c>
      <c r="G21" s="426">
        <v>0</v>
      </c>
      <c r="H21" s="426">
        <v>200</v>
      </c>
      <c r="I21" s="606">
        <v>325</v>
      </c>
      <c r="J21" s="606"/>
      <c r="K21" s="606"/>
      <c r="L21" s="606"/>
      <c r="M21" s="606"/>
      <c r="N21" s="606"/>
      <c r="O21" s="607">
        <f>SUM(G21:M21)</f>
        <v>525</v>
      </c>
      <c r="P21" s="608"/>
    </row>
    <row r="22" spans="1:18" s="177" customFormat="1" ht="13.5" customHeight="1" x14ac:dyDescent="0.2">
      <c r="A22" s="673">
        <v>2</v>
      </c>
      <c r="B22" s="91" t="s">
        <v>497</v>
      </c>
      <c r="C22" s="91" t="s">
        <v>728</v>
      </c>
      <c r="D22" s="91" t="s">
        <v>611</v>
      </c>
      <c r="E22" s="89" t="s">
        <v>826</v>
      </c>
      <c r="F22" s="176" t="s">
        <v>227</v>
      </c>
      <c r="G22" s="106"/>
      <c r="H22" s="91">
        <v>200</v>
      </c>
      <c r="I22" s="100"/>
      <c r="J22" s="639">
        <v>162.5</v>
      </c>
      <c r="K22" s="639">
        <v>162.5</v>
      </c>
      <c r="L22" s="91">
        <v>200</v>
      </c>
      <c r="M22" s="91"/>
      <c r="N22" s="100"/>
      <c r="O22" s="100">
        <f>(SUM(G22,I22,N22)+(LARGE((H22,J22:M22),1))+(LARGE((H22,J22:M22),2)))</f>
        <v>400</v>
      </c>
      <c r="P22" s="300"/>
    </row>
    <row r="23" spans="1:18" s="177" customFormat="1" ht="13.5" customHeight="1" x14ac:dyDescent="0.2">
      <c r="A23" s="673">
        <v>3</v>
      </c>
      <c r="B23" s="144" t="s">
        <v>1260</v>
      </c>
      <c r="C23" s="144" t="s">
        <v>1261</v>
      </c>
      <c r="D23" s="144" t="s">
        <v>858</v>
      </c>
      <c r="E23" s="145" t="s">
        <v>295</v>
      </c>
      <c r="F23" s="144">
        <v>-48</v>
      </c>
      <c r="G23" s="315"/>
      <c r="H23" s="91"/>
      <c r="I23" s="190"/>
      <c r="J23" s="91">
        <v>200</v>
      </c>
      <c r="K23" s="91">
        <v>0</v>
      </c>
      <c r="L23" s="91"/>
      <c r="M23" s="91"/>
      <c r="N23" s="91"/>
      <c r="O23" s="100">
        <f>(SUM(G23,I23,N23)+(LARGE((H23,J23:M23),1))+(LARGE((H23,J23:M23),2)))</f>
        <v>200</v>
      </c>
      <c r="P23" s="179"/>
    </row>
    <row r="24" spans="1:18" s="177" customFormat="1" ht="13.5" customHeight="1" x14ac:dyDescent="0.2">
      <c r="A24" s="673">
        <v>4</v>
      </c>
      <c r="B24" s="144" t="s">
        <v>830</v>
      </c>
      <c r="C24" s="144" t="s">
        <v>831</v>
      </c>
      <c r="D24" s="144" t="s">
        <v>832</v>
      </c>
      <c r="E24" s="145" t="s">
        <v>13</v>
      </c>
      <c r="F24" s="144">
        <v>-48</v>
      </c>
      <c r="G24" s="440"/>
      <c r="H24" s="426">
        <v>0</v>
      </c>
      <c r="I24" s="91">
        <v>150</v>
      </c>
      <c r="J24" s="91"/>
      <c r="K24" s="91"/>
      <c r="L24" s="91"/>
      <c r="M24" s="91"/>
      <c r="N24" s="91"/>
      <c r="O24" s="641">
        <f t="shared" ref="O24:O29" si="0">SUM(G24:N24)</f>
        <v>150</v>
      </c>
      <c r="P24" s="179"/>
      <c r="R24" s="110"/>
    </row>
    <row r="25" spans="1:18" s="177" customFormat="1" ht="13.5" customHeight="1" x14ac:dyDescent="0.2">
      <c r="A25" s="673"/>
      <c r="B25" s="91" t="s">
        <v>554</v>
      </c>
      <c r="C25" s="91" t="s">
        <v>555</v>
      </c>
      <c r="D25" s="91" t="s">
        <v>556</v>
      </c>
      <c r="E25" s="89" t="s">
        <v>336</v>
      </c>
      <c r="F25" s="91">
        <v>-48</v>
      </c>
      <c r="G25" s="315"/>
      <c r="H25" s="91"/>
      <c r="I25" s="91"/>
      <c r="J25" s="91"/>
      <c r="K25" s="91"/>
      <c r="L25" s="91"/>
      <c r="M25" s="91"/>
      <c r="N25" s="91"/>
      <c r="O25" s="641">
        <f t="shared" si="0"/>
        <v>0</v>
      </c>
      <c r="P25" s="179"/>
      <c r="R25" s="110"/>
    </row>
    <row r="26" spans="1:18" s="177" customFormat="1" ht="13.5" customHeight="1" x14ac:dyDescent="0.2">
      <c r="A26" s="673"/>
      <c r="B26" s="144" t="s">
        <v>1415</v>
      </c>
      <c r="C26" s="144" t="s">
        <v>1416</v>
      </c>
      <c r="D26" s="144" t="s">
        <v>858</v>
      </c>
      <c r="E26" s="145" t="s">
        <v>16</v>
      </c>
      <c r="F26" s="144">
        <v>-48</v>
      </c>
      <c r="G26" s="315"/>
      <c r="H26" s="91"/>
      <c r="I26" s="91"/>
      <c r="J26" s="91"/>
      <c r="K26" s="91"/>
      <c r="L26" s="91">
        <v>0</v>
      </c>
      <c r="M26" s="91"/>
      <c r="N26" s="91"/>
      <c r="O26" s="641">
        <f t="shared" si="0"/>
        <v>0</v>
      </c>
      <c r="P26" s="179"/>
      <c r="R26" s="110"/>
    </row>
    <row r="27" spans="1:18" ht="13.5" customHeight="1" x14ac:dyDescent="0.2">
      <c r="A27" s="672"/>
      <c r="B27" s="144" t="s">
        <v>828</v>
      </c>
      <c r="C27" s="144" t="s">
        <v>829</v>
      </c>
      <c r="D27" s="144" t="s">
        <v>833</v>
      </c>
      <c r="E27" s="145" t="s">
        <v>834</v>
      </c>
      <c r="F27" s="144">
        <v>-48</v>
      </c>
      <c r="G27" s="315"/>
      <c r="H27" s="91"/>
      <c r="I27" s="91">
        <v>0</v>
      </c>
      <c r="J27" s="91">
        <v>0</v>
      </c>
      <c r="K27" s="91"/>
      <c r="L27" s="91"/>
      <c r="M27" s="91"/>
      <c r="N27" s="91"/>
      <c r="O27" s="641">
        <f t="shared" si="0"/>
        <v>0</v>
      </c>
      <c r="P27" s="179"/>
      <c r="Q27" s="177"/>
    </row>
    <row r="28" spans="1:18" ht="13.5" customHeight="1" x14ac:dyDescent="0.2">
      <c r="A28" s="672"/>
      <c r="B28" s="144" t="s">
        <v>853</v>
      </c>
      <c r="C28" s="144" t="s">
        <v>516</v>
      </c>
      <c r="D28" s="144" t="s">
        <v>854</v>
      </c>
      <c r="E28" s="145" t="s">
        <v>58</v>
      </c>
      <c r="F28" s="435" t="s">
        <v>227</v>
      </c>
      <c r="G28" s="106"/>
      <c r="H28" s="91">
        <v>0</v>
      </c>
      <c r="I28" s="100"/>
      <c r="J28" s="91"/>
      <c r="K28" s="91"/>
      <c r="L28" s="91"/>
      <c r="M28" s="91"/>
      <c r="N28" s="100"/>
      <c r="O28" s="641">
        <f t="shared" si="0"/>
        <v>0</v>
      </c>
      <c r="P28" s="300"/>
      <c r="R28" s="177"/>
    </row>
    <row r="29" spans="1:18" ht="13.5" customHeight="1" x14ac:dyDescent="0.2">
      <c r="A29" s="672"/>
      <c r="B29" s="91" t="s">
        <v>558</v>
      </c>
      <c r="C29" s="91" t="s">
        <v>559</v>
      </c>
      <c r="D29" s="91" t="s">
        <v>560</v>
      </c>
      <c r="E29" s="89" t="s">
        <v>24</v>
      </c>
      <c r="F29" s="91">
        <v>-48</v>
      </c>
      <c r="G29" s="315"/>
      <c r="H29" s="91"/>
      <c r="I29" s="91">
        <v>0</v>
      </c>
      <c r="J29" s="91"/>
      <c r="K29" s="91"/>
      <c r="L29" s="91"/>
      <c r="M29" s="91"/>
      <c r="N29" s="91"/>
      <c r="O29" s="641">
        <f t="shared" si="0"/>
        <v>0</v>
      </c>
      <c r="P29" s="179"/>
      <c r="Q29" s="177"/>
    </row>
    <row r="30" spans="1:18" ht="13.5" customHeight="1" x14ac:dyDescent="0.2">
      <c r="A30" s="674"/>
      <c r="B30" s="146"/>
      <c r="C30" s="146"/>
      <c r="D30" s="146"/>
      <c r="E30" s="147"/>
      <c r="F30" s="146"/>
      <c r="G30" s="49"/>
      <c r="H30" s="49"/>
      <c r="I30" s="49"/>
      <c r="J30" s="49"/>
      <c r="K30" s="49"/>
      <c r="L30" s="49"/>
      <c r="M30" s="49"/>
      <c r="N30" s="49"/>
      <c r="O30" s="642"/>
      <c r="P30" s="281"/>
      <c r="Q30" s="130"/>
    </row>
    <row r="31" spans="1:18" x14ac:dyDescent="0.2">
      <c r="A31" s="672">
        <v>1</v>
      </c>
      <c r="B31" s="91" t="s">
        <v>369</v>
      </c>
      <c r="C31" s="91" t="s">
        <v>561</v>
      </c>
      <c r="D31" s="91" t="s">
        <v>563</v>
      </c>
      <c r="E31" s="89" t="s">
        <v>562</v>
      </c>
      <c r="F31" s="176" t="s">
        <v>240</v>
      </c>
      <c r="G31" s="91">
        <v>0</v>
      </c>
      <c r="H31" s="91">
        <v>200</v>
      </c>
      <c r="I31" s="426">
        <v>325</v>
      </c>
      <c r="J31" s="639">
        <v>125</v>
      </c>
      <c r="K31" s="91">
        <v>200</v>
      </c>
      <c r="L31" s="639">
        <v>162.5</v>
      </c>
      <c r="M31" s="639">
        <v>200</v>
      </c>
      <c r="N31" s="91"/>
      <c r="O31" s="100">
        <f>(SUM(G31,I31,N31)+(LARGE((H31,J31:M31),1))+(LARGE((H31,J31:M31),2)))</f>
        <v>725</v>
      </c>
      <c r="P31" s="179"/>
      <c r="Q31" s="177"/>
    </row>
    <row r="32" spans="1:18" s="177" customFormat="1" x14ac:dyDescent="0.2">
      <c r="A32" s="680"/>
      <c r="B32" s="424" t="s">
        <v>731</v>
      </c>
      <c r="C32" s="424" t="s">
        <v>732</v>
      </c>
      <c r="D32" s="424" t="s">
        <v>556</v>
      </c>
      <c r="E32" s="425" t="s">
        <v>816</v>
      </c>
      <c r="F32" s="437" t="s">
        <v>240</v>
      </c>
      <c r="G32" s="427">
        <v>250</v>
      </c>
      <c r="H32" s="426"/>
      <c r="I32" s="438">
        <v>0</v>
      </c>
      <c r="J32" s="426">
        <v>200</v>
      </c>
      <c r="K32" s="640">
        <v>162.5</v>
      </c>
      <c r="L32" s="426">
        <v>200</v>
      </c>
      <c r="M32" s="426"/>
      <c r="N32" s="438"/>
      <c r="O32" s="438">
        <f>(SUM(G32,I32,N32)+(LARGE((H32,J32:M32),1))+(LARGE((H32,J32:M32),2)))</f>
        <v>650</v>
      </c>
      <c r="P32" s="439"/>
    </row>
    <row r="33" spans="1:18" s="177" customFormat="1" x14ac:dyDescent="0.2">
      <c r="A33" s="673">
        <v>2</v>
      </c>
      <c r="B33" s="144" t="s">
        <v>830</v>
      </c>
      <c r="C33" s="144" t="s">
        <v>831</v>
      </c>
      <c r="D33" s="144" t="s">
        <v>832</v>
      </c>
      <c r="E33" s="145" t="s">
        <v>13</v>
      </c>
      <c r="F33" s="144">
        <v>-52</v>
      </c>
      <c r="G33" s="315"/>
      <c r="H33" s="91">
        <v>0</v>
      </c>
      <c r="I33" s="426">
        <v>150</v>
      </c>
      <c r="J33" s="91">
        <v>0</v>
      </c>
      <c r="K33" s="91">
        <v>125</v>
      </c>
      <c r="L33" s="91">
        <v>100</v>
      </c>
      <c r="M33" s="91"/>
      <c r="N33" s="91"/>
      <c r="O33" s="100">
        <f>(SUM(G33,I33,N33)+(LARGE((H33,J33:M33),1))+(LARGE((H33,J33:M33),2)))</f>
        <v>375</v>
      </c>
      <c r="P33" s="179"/>
    </row>
    <row r="34" spans="1:18" s="177" customFormat="1" x14ac:dyDescent="0.2">
      <c r="A34" s="673">
        <v>3</v>
      </c>
      <c r="B34" s="175" t="s">
        <v>677</v>
      </c>
      <c r="C34" s="175" t="s">
        <v>561</v>
      </c>
      <c r="D34" s="175" t="s">
        <v>553</v>
      </c>
      <c r="E34" s="218" t="s">
        <v>835</v>
      </c>
      <c r="F34" s="91">
        <v>-52</v>
      </c>
      <c r="G34" s="106"/>
      <c r="H34" s="639">
        <v>125</v>
      </c>
      <c r="I34" s="100">
        <v>0</v>
      </c>
      <c r="J34" s="91">
        <v>162.5</v>
      </c>
      <c r="K34" s="91"/>
      <c r="L34" s="639">
        <v>125</v>
      </c>
      <c r="M34" s="91">
        <v>162.5</v>
      </c>
      <c r="N34" s="100"/>
      <c r="O34" s="100">
        <f>(SUM(G34,I34,N34)+(LARGE((H34,J34:M34),1))+(LARGE((H34,J34:M34),2)))</f>
        <v>325</v>
      </c>
      <c r="P34" s="397"/>
    </row>
    <row r="35" spans="1:18" s="177" customFormat="1" x14ac:dyDescent="0.2">
      <c r="A35" s="673">
        <v>4</v>
      </c>
      <c r="B35" s="422" t="s">
        <v>836</v>
      </c>
      <c r="C35" s="422" t="s">
        <v>557</v>
      </c>
      <c r="D35" s="422" t="s">
        <v>837</v>
      </c>
      <c r="E35" s="423" t="s">
        <v>58</v>
      </c>
      <c r="F35" s="144">
        <v>-52</v>
      </c>
      <c r="G35" s="106"/>
      <c r="H35" s="91">
        <v>162.5</v>
      </c>
      <c r="I35" s="100">
        <v>0</v>
      </c>
      <c r="J35" s="91">
        <v>75</v>
      </c>
      <c r="K35" s="91"/>
      <c r="L35" s="91">
        <v>0</v>
      </c>
      <c r="M35" s="91">
        <v>0</v>
      </c>
      <c r="N35" s="100"/>
      <c r="O35" s="100">
        <f>(SUM(G35,I35,N35)+(LARGE((H35,J35:M35),1))+(LARGE((H35,J35:M35),2)))</f>
        <v>237.5</v>
      </c>
      <c r="P35" s="397"/>
    </row>
    <row r="36" spans="1:18" s="177" customFormat="1" x14ac:dyDescent="0.2">
      <c r="A36" s="673">
        <v>5</v>
      </c>
      <c r="B36" s="422" t="s">
        <v>478</v>
      </c>
      <c r="C36" s="422" t="s">
        <v>838</v>
      </c>
      <c r="D36" s="422" t="s">
        <v>839</v>
      </c>
      <c r="E36" s="423" t="s">
        <v>74</v>
      </c>
      <c r="F36" s="144">
        <v>-52</v>
      </c>
      <c r="G36" s="106"/>
      <c r="H36" s="91">
        <v>0</v>
      </c>
      <c r="I36" s="100">
        <v>0</v>
      </c>
      <c r="J36" s="91">
        <v>75</v>
      </c>
      <c r="K36" s="91">
        <v>100</v>
      </c>
      <c r="L36" s="91">
        <v>0</v>
      </c>
      <c r="M36" s="91">
        <v>0</v>
      </c>
      <c r="N36" s="100"/>
      <c r="O36" s="100">
        <f>(SUM(G36,I36,N36)+(LARGE((H36,J36:M36),1))+(LARGE((H36,J36:M36),2)))</f>
        <v>175</v>
      </c>
      <c r="P36" s="397"/>
    </row>
    <row r="37" spans="1:18" s="177" customFormat="1" x14ac:dyDescent="0.2">
      <c r="A37" s="673">
        <v>6</v>
      </c>
      <c r="B37" s="422" t="s">
        <v>1265</v>
      </c>
      <c r="C37" s="422" t="s">
        <v>1266</v>
      </c>
      <c r="D37" s="422" t="s">
        <v>839</v>
      </c>
      <c r="E37" s="423" t="s">
        <v>99</v>
      </c>
      <c r="F37" s="144">
        <v>-52</v>
      </c>
      <c r="G37" s="106"/>
      <c r="H37" s="91"/>
      <c r="I37" s="100"/>
      <c r="J37" s="91">
        <v>0</v>
      </c>
      <c r="K37" s="91">
        <v>0</v>
      </c>
      <c r="L37" s="91"/>
      <c r="M37" s="91">
        <v>125</v>
      </c>
      <c r="N37" s="100"/>
      <c r="O37" s="100">
        <f>(SUM(G37,I37,N37)+(LARGE((H37,J37:M37),1))+(LARGE((H37,J37:M37),2)))</f>
        <v>125</v>
      </c>
      <c r="P37" s="397"/>
    </row>
    <row r="38" spans="1:18" s="177" customFormat="1" x14ac:dyDescent="0.2">
      <c r="A38" s="673">
        <v>7</v>
      </c>
      <c r="B38" s="175" t="s">
        <v>729</v>
      </c>
      <c r="C38" s="175" t="s">
        <v>838</v>
      </c>
      <c r="D38" s="175" t="s">
        <v>553</v>
      </c>
      <c r="E38" s="218" t="s">
        <v>314</v>
      </c>
      <c r="F38" s="91">
        <v>-52</v>
      </c>
      <c r="G38" s="106"/>
      <c r="H38" s="91"/>
      <c r="I38" s="100">
        <v>0</v>
      </c>
      <c r="J38" s="91">
        <v>100</v>
      </c>
      <c r="K38" s="91">
        <v>0</v>
      </c>
      <c r="L38" s="91"/>
      <c r="M38" s="91">
        <v>0</v>
      </c>
      <c r="N38" s="100"/>
      <c r="O38" s="100">
        <f>(SUM(G38,I38,N38)+(LARGE((H38,J38:M38),1))+(LARGE((H38,J38:M38),2)))</f>
        <v>100</v>
      </c>
      <c r="P38" s="397"/>
    </row>
    <row r="39" spans="1:18" s="177" customFormat="1" x14ac:dyDescent="0.2">
      <c r="A39" s="673"/>
      <c r="B39" s="175" t="s">
        <v>1262</v>
      </c>
      <c r="C39" s="175" t="s">
        <v>1263</v>
      </c>
      <c r="D39" s="442"/>
      <c r="E39" s="218" t="s">
        <v>571</v>
      </c>
      <c r="F39" s="91">
        <v>-52</v>
      </c>
      <c r="G39" s="106"/>
      <c r="H39" s="91"/>
      <c r="I39" s="100"/>
      <c r="J39" s="91">
        <v>0</v>
      </c>
      <c r="K39" s="91">
        <v>0</v>
      </c>
      <c r="L39" s="91"/>
      <c r="M39" s="91"/>
      <c r="N39" s="100"/>
      <c r="O39" s="100">
        <f>(SUM(G39,I39,N39)+(LARGE((H39,J39:M39),1))+(LARGE((H39,J39:M39),2)))</f>
        <v>0</v>
      </c>
      <c r="P39" s="397"/>
    </row>
    <row r="40" spans="1:18" x14ac:dyDescent="0.2">
      <c r="A40" s="673"/>
      <c r="B40" s="175" t="s">
        <v>1417</v>
      </c>
      <c r="C40" s="175" t="s">
        <v>1264</v>
      </c>
      <c r="D40" s="175" t="s">
        <v>542</v>
      </c>
      <c r="E40" s="218" t="s">
        <v>491</v>
      </c>
      <c r="F40" s="91">
        <v>-52</v>
      </c>
      <c r="G40" s="106"/>
      <c r="H40" s="91"/>
      <c r="I40" s="100"/>
      <c r="J40" s="91">
        <v>0</v>
      </c>
      <c r="K40" s="91"/>
      <c r="L40" s="91"/>
      <c r="M40" s="91">
        <v>0</v>
      </c>
      <c r="N40" s="100"/>
      <c r="O40" s="100">
        <f>SUM(G40:N40)</f>
        <v>0</v>
      </c>
      <c r="P40" s="397"/>
    </row>
    <row r="41" spans="1:18" s="177" customFormat="1" ht="13.5" customHeight="1" x14ac:dyDescent="0.2">
      <c r="A41" s="680"/>
      <c r="B41" s="426" t="s">
        <v>533</v>
      </c>
      <c r="C41" s="426" t="s">
        <v>1267</v>
      </c>
      <c r="D41" s="428"/>
      <c r="E41" s="436" t="s">
        <v>295</v>
      </c>
      <c r="F41" s="426">
        <v>-52</v>
      </c>
      <c r="G41" s="427"/>
      <c r="H41" s="426"/>
      <c r="I41" s="438"/>
      <c r="J41" s="426">
        <v>0</v>
      </c>
      <c r="K41" s="426">
        <v>0</v>
      </c>
      <c r="L41" s="426"/>
      <c r="M41" s="426"/>
      <c r="N41" s="438"/>
      <c r="O41" s="438">
        <f>(SUM(G41,I41,N41)+(LARGE((H41,J41:M41),1))+(LARGE((H41,J41:M41),2)))</f>
        <v>0</v>
      </c>
      <c r="P41" s="439"/>
      <c r="Q41" s="110"/>
      <c r="R41" s="110"/>
    </row>
    <row r="42" spans="1:18" s="177" customFormat="1" ht="13.5" customHeight="1" x14ac:dyDescent="0.2">
      <c r="A42" s="680"/>
      <c r="B42" s="424" t="s">
        <v>569</v>
      </c>
      <c r="C42" s="424" t="s">
        <v>570</v>
      </c>
      <c r="D42" s="424" t="s">
        <v>553</v>
      </c>
      <c r="E42" s="425" t="s">
        <v>571</v>
      </c>
      <c r="F42" s="426">
        <v>-52</v>
      </c>
      <c r="G42" s="427">
        <v>0</v>
      </c>
      <c r="H42" s="426"/>
      <c r="I42" s="438"/>
      <c r="J42" s="426"/>
      <c r="K42" s="426"/>
      <c r="L42" s="426"/>
      <c r="M42" s="426"/>
      <c r="N42" s="438"/>
      <c r="O42" s="438">
        <v>0</v>
      </c>
      <c r="P42" s="441"/>
      <c r="Q42" s="110"/>
      <c r="R42" s="110"/>
    </row>
    <row r="43" spans="1:18" s="177" customFormat="1" ht="13.5" customHeight="1" x14ac:dyDescent="0.2">
      <c r="A43" s="673"/>
      <c r="B43" s="426" t="s">
        <v>1356</v>
      </c>
      <c r="C43" s="426" t="s">
        <v>1357</v>
      </c>
      <c r="D43" s="426" t="s">
        <v>827</v>
      </c>
      <c r="E43" s="436" t="s">
        <v>909</v>
      </c>
      <c r="F43" s="426">
        <v>-52</v>
      </c>
      <c r="G43" s="427"/>
      <c r="H43" s="426"/>
      <c r="I43" s="438"/>
      <c r="J43" s="426"/>
      <c r="K43" s="426">
        <v>0</v>
      </c>
      <c r="L43" s="91">
        <v>0</v>
      </c>
      <c r="M43" s="91"/>
      <c r="N43" s="100"/>
      <c r="O43" s="100">
        <f>SUM(H43:N43)</f>
        <v>0</v>
      </c>
      <c r="P43" s="179"/>
      <c r="Q43" s="110"/>
      <c r="R43" s="110"/>
    </row>
    <row r="44" spans="1:18" s="177" customFormat="1" ht="13.5" customHeight="1" x14ac:dyDescent="0.2">
      <c r="A44" s="674"/>
      <c r="B44" s="49"/>
      <c r="C44" s="49"/>
      <c r="D44" s="49"/>
      <c r="E44" s="81"/>
      <c r="F44" s="49"/>
      <c r="G44" s="49"/>
      <c r="H44" s="49"/>
      <c r="I44" s="49"/>
      <c r="J44" s="49"/>
      <c r="K44" s="49"/>
      <c r="L44" s="49"/>
      <c r="M44" s="49"/>
      <c r="N44" s="49"/>
      <c r="O44" s="567"/>
      <c r="P44" s="281"/>
      <c r="Q44" s="110"/>
      <c r="R44" s="110"/>
    </row>
    <row r="45" spans="1:18" s="177" customFormat="1" ht="13.5" customHeight="1" x14ac:dyDescent="0.2">
      <c r="A45" s="673">
        <v>1</v>
      </c>
      <c r="B45" s="91" t="s">
        <v>773</v>
      </c>
      <c r="C45" s="91" t="s">
        <v>774</v>
      </c>
      <c r="D45" s="91" t="s">
        <v>568</v>
      </c>
      <c r="E45" s="89" t="s">
        <v>17</v>
      </c>
      <c r="F45" s="91">
        <v>-57</v>
      </c>
      <c r="G45" s="106"/>
      <c r="H45" s="91">
        <v>200</v>
      </c>
      <c r="I45" s="100">
        <v>400</v>
      </c>
      <c r="J45" s="91">
        <v>200</v>
      </c>
      <c r="K45" s="639">
        <v>200</v>
      </c>
      <c r="L45" s="91"/>
      <c r="M45" s="639">
        <v>200</v>
      </c>
      <c r="N45" s="100"/>
      <c r="O45" s="100">
        <f>(SUM(G45,I45,N45)+(LARGE((H45,J45:M45),1))+(LARGE((H45,J45:M45),2)))</f>
        <v>800</v>
      </c>
      <c r="P45" s="179"/>
      <c r="Q45" s="110"/>
      <c r="R45" s="110"/>
    </row>
    <row r="46" spans="1:18" s="177" customFormat="1" x14ac:dyDescent="0.2">
      <c r="A46" s="673">
        <v>2</v>
      </c>
      <c r="B46" s="424" t="s">
        <v>569</v>
      </c>
      <c r="C46" s="424" t="s">
        <v>570</v>
      </c>
      <c r="D46" s="424" t="s">
        <v>553</v>
      </c>
      <c r="E46" s="425" t="s">
        <v>571</v>
      </c>
      <c r="F46" s="426">
        <v>-57</v>
      </c>
      <c r="G46" s="427">
        <v>0</v>
      </c>
      <c r="H46" s="639">
        <v>125</v>
      </c>
      <c r="I46" s="100">
        <v>150</v>
      </c>
      <c r="J46" s="91">
        <v>162.5</v>
      </c>
      <c r="K46" s="639">
        <v>125</v>
      </c>
      <c r="L46" s="91">
        <v>200</v>
      </c>
      <c r="M46" s="639">
        <v>162.5</v>
      </c>
      <c r="N46" s="100"/>
      <c r="O46" s="100">
        <f>(SUM(G46,I46,N46)+(LARGE((H46,J46:M46),1))+(LARGE((H46,J46:M46),2)))</f>
        <v>512.5</v>
      </c>
      <c r="P46" s="397"/>
      <c r="Q46" s="110"/>
    </row>
    <row r="47" spans="1:18" s="177" customFormat="1" x14ac:dyDescent="0.2">
      <c r="A47" s="673">
        <v>3</v>
      </c>
      <c r="B47" s="424" t="s">
        <v>731</v>
      </c>
      <c r="C47" s="424" t="s">
        <v>732</v>
      </c>
      <c r="D47" s="424" t="s">
        <v>556</v>
      </c>
      <c r="E47" s="425" t="s">
        <v>816</v>
      </c>
      <c r="F47" s="437" t="s">
        <v>572</v>
      </c>
      <c r="G47" s="427">
        <f>250/2</f>
        <v>125</v>
      </c>
      <c r="H47" s="426"/>
      <c r="I47" s="438">
        <v>0</v>
      </c>
      <c r="J47" s="426">
        <f>200/2</f>
        <v>100</v>
      </c>
      <c r="K47" s="640">
        <f>162.5/2</f>
        <v>81.25</v>
      </c>
      <c r="L47" s="426">
        <f>200/2</f>
        <v>100</v>
      </c>
      <c r="M47" s="91">
        <v>125</v>
      </c>
      <c r="N47" s="100"/>
      <c r="O47" s="100">
        <f>(SUM(G47,I47,N47)+(LARGE((H47,J47:M47),1))+(LARGE((H47,J47:M47),2)))</f>
        <v>350</v>
      </c>
      <c r="P47" s="179"/>
      <c r="Q47" s="110"/>
      <c r="R47" s="110"/>
    </row>
    <row r="48" spans="1:18" x14ac:dyDescent="0.2">
      <c r="A48" s="673">
        <v>4</v>
      </c>
      <c r="B48" s="91" t="s">
        <v>46</v>
      </c>
      <c r="C48" s="91" t="s">
        <v>733</v>
      </c>
      <c r="D48" s="91" t="s">
        <v>734</v>
      </c>
      <c r="E48" s="89" t="s">
        <v>562</v>
      </c>
      <c r="F48" s="91">
        <v>-57</v>
      </c>
      <c r="G48" s="106"/>
      <c r="H48" s="91">
        <v>162.5</v>
      </c>
      <c r="I48" s="100">
        <v>0</v>
      </c>
      <c r="J48" s="639">
        <v>125</v>
      </c>
      <c r="K48" s="91">
        <v>162.5</v>
      </c>
      <c r="L48" s="91">
        <v>162.5</v>
      </c>
      <c r="M48" s="91">
        <v>100</v>
      </c>
      <c r="N48" s="100"/>
      <c r="O48" s="100">
        <f>(SUM(G48,I48,N48)+(LARGE((H48,J48:M48),1))+(LARGE((H48,J48:M48),2)))</f>
        <v>325</v>
      </c>
      <c r="P48" s="179"/>
      <c r="Q48" s="197"/>
    </row>
    <row r="49" spans="1:18" s="177" customFormat="1" x14ac:dyDescent="0.2">
      <c r="A49" s="673">
        <v>5</v>
      </c>
      <c r="B49" s="144" t="s">
        <v>842</v>
      </c>
      <c r="C49" s="144" t="s">
        <v>36</v>
      </c>
      <c r="D49" s="144" t="s">
        <v>827</v>
      </c>
      <c r="E49" s="145" t="s">
        <v>13</v>
      </c>
      <c r="F49" s="144">
        <v>-57</v>
      </c>
      <c r="G49" s="106"/>
      <c r="H49" s="91">
        <v>0</v>
      </c>
      <c r="I49" s="100">
        <v>0</v>
      </c>
      <c r="J49" s="91">
        <v>100</v>
      </c>
      <c r="K49" s="91">
        <v>0</v>
      </c>
      <c r="L49" s="91">
        <v>125</v>
      </c>
      <c r="M49" s="639">
        <v>75</v>
      </c>
      <c r="N49" s="100"/>
      <c r="O49" s="100">
        <f>(SUM(G49,I49,N49)+(LARGE((H49,J49:M49),1))+(LARGE((H49,J49:M49),2)))</f>
        <v>225</v>
      </c>
      <c r="P49" s="179"/>
      <c r="Q49" s="110"/>
      <c r="R49" s="110"/>
    </row>
    <row r="50" spans="1:18" s="177" customFormat="1" x14ac:dyDescent="0.2">
      <c r="A50" s="672">
        <v>6</v>
      </c>
      <c r="B50" s="144" t="s">
        <v>840</v>
      </c>
      <c r="C50" s="144" t="s">
        <v>841</v>
      </c>
      <c r="D50" s="144" t="s">
        <v>832</v>
      </c>
      <c r="E50" s="145" t="s">
        <v>164</v>
      </c>
      <c r="F50" s="144">
        <v>-57</v>
      </c>
      <c r="G50" s="106"/>
      <c r="H50" s="639">
        <v>100</v>
      </c>
      <c r="I50" s="100">
        <v>0</v>
      </c>
      <c r="J50" s="639">
        <v>75</v>
      </c>
      <c r="K50" s="91">
        <v>100</v>
      </c>
      <c r="L50" s="91">
        <v>100</v>
      </c>
      <c r="M50" s="91"/>
      <c r="N50" s="100"/>
      <c r="O50" s="100">
        <f>(SUM(G50,I50,N50)+(LARGE((H50,J50:M50),1))+(LARGE((H50,J50:M50),2)))</f>
        <v>200</v>
      </c>
      <c r="P50" s="179"/>
      <c r="Q50" s="110"/>
      <c r="R50" s="110"/>
    </row>
    <row r="51" spans="1:18" s="177" customFormat="1" x14ac:dyDescent="0.2">
      <c r="A51" s="673">
        <v>7</v>
      </c>
      <c r="B51" s="144" t="s">
        <v>365</v>
      </c>
      <c r="C51" s="144" t="s">
        <v>843</v>
      </c>
      <c r="D51" s="144" t="s">
        <v>837</v>
      </c>
      <c r="E51" s="145" t="s">
        <v>58</v>
      </c>
      <c r="F51" s="144">
        <v>-57</v>
      </c>
      <c r="G51" s="106"/>
      <c r="H51" s="91">
        <v>0</v>
      </c>
      <c r="I51" s="100">
        <v>0</v>
      </c>
      <c r="J51" s="91"/>
      <c r="K51" s="91"/>
      <c r="L51" s="91">
        <v>0</v>
      </c>
      <c r="M51" s="91">
        <v>75</v>
      </c>
      <c r="N51" s="100"/>
      <c r="O51" s="100">
        <f>SUM(H51:N51)</f>
        <v>75</v>
      </c>
      <c r="P51" s="179"/>
      <c r="Q51" s="110"/>
      <c r="R51" s="110"/>
    </row>
    <row r="52" spans="1:18" s="177" customFormat="1" x14ac:dyDescent="0.2">
      <c r="A52" s="680"/>
      <c r="B52" s="426" t="s">
        <v>1268</v>
      </c>
      <c r="C52" s="426" t="s">
        <v>1269</v>
      </c>
      <c r="D52" s="426"/>
      <c r="E52" s="436" t="s">
        <v>826</v>
      </c>
      <c r="F52" s="426">
        <v>-57</v>
      </c>
      <c r="G52" s="427"/>
      <c r="H52" s="426"/>
      <c r="I52" s="438"/>
      <c r="J52" s="426">
        <v>75</v>
      </c>
      <c r="K52" s="426"/>
      <c r="L52" s="426"/>
      <c r="M52" s="426"/>
      <c r="N52" s="438"/>
      <c r="O52" s="438">
        <f>SUM(H52:N52)</f>
        <v>75</v>
      </c>
      <c r="P52" s="439"/>
      <c r="Q52" s="110"/>
      <c r="R52" s="110"/>
    </row>
    <row r="53" spans="1:18" s="177" customFormat="1" x14ac:dyDescent="0.2">
      <c r="A53" s="673"/>
      <c r="B53" s="91" t="s">
        <v>1458</v>
      </c>
      <c r="C53" s="91" t="s">
        <v>1459</v>
      </c>
      <c r="D53" s="428"/>
      <c r="E53" s="89" t="s">
        <v>1460</v>
      </c>
      <c r="F53" s="91">
        <v>-57</v>
      </c>
      <c r="G53" s="106"/>
      <c r="H53" s="91"/>
      <c r="I53" s="100"/>
      <c r="J53" s="91"/>
      <c r="K53" s="91"/>
      <c r="L53" s="91"/>
      <c r="M53" s="91">
        <v>0</v>
      </c>
      <c r="N53" s="100"/>
      <c r="O53" s="100">
        <f>SUM(G53:N53)</f>
        <v>0</v>
      </c>
      <c r="P53" s="179"/>
      <c r="Q53" s="110"/>
      <c r="R53" s="110"/>
    </row>
    <row r="54" spans="1:18" s="177" customFormat="1" x14ac:dyDescent="0.2">
      <c r="A54" s="673"/>
      <c r="B54" s="91" t="s">
        <v>497</v>
      </c>
      <c r="C54" s="91" t="s">
        <v>1358</v>
      </c>
      <c r="D54" s="91" t="s">
        <v>563</v>
      </c>
      <c r="E54" s="89" t="s">
        <v>285</v>
      </c>
      <c r="F54" s="91">
        <v>-57</v>
      </c>
      <c r="G54" s="106"/>
      <c r="H54" s="91"/>
      <c r="I54" s="100"/>
      <c r="J54" s="91"/>
      <c r="K54" s="91">
        <v>0</v>
      </c>
      <c r="L54" s="91"/>
      <c r="M54" s="91"/>
      <c r="N54" s="100"/>
      <c r="O54" s="100">
        <f t="shared" ref="O54:O59" si="1">SUM(H54:N54)</f>
        <v>0</v>
      </c>
      <c r="P54" s="179"/>
      <c r="Q54" s="110"/>
      <c r="R54" s="110"/>
    </row>
    <row r="55" spans="1:18" s="177" customFormat="1" x14ac:dyDescent="0.2">
      <c r="A55" s="673"/>
      <c r="B55" s="91" t="s">
        <v>277</v>
      </c>
      <c r="C55" s="91" t="s">
        <v>495</v>
      </c>
      <c r="D55" s="91" t="s">
        <v>781</v>
      </c>
      <c r="E55" s="89" t="s">
        <v>571</v>
      </c>
      <c r="F55" s="91">
        <v>-57</v>
      </c>
      <c r="G55" s="106"/>
      <c r="H55" s="91">
        <v>0</v>
      </c>
      <c r="I55" s="100">
        <v>0</v>
      </c>
      <c r="J55" s="91">
        <v>0</v>
      </c>
      <c r="K55" s="91">
        <v>0</v>
      </c>
      <c r="L55" s="91">
        <v>0</v>
      </c>
      <c r="M55" s="91">
        <v>0</v>
      </c>
      <c r="N55" s="100"/>
      <c r="O55" s="100">
        <f t="shared" si="1"/>
        <v>0</v>
      </c>
      <c r="P55" s="179"/>
      <c r="Q55" s="110"/>
      <c r="R55" s="110"/>
    </row>
    <row r="56" spans="1:18" s="177" customFormat="1" x14ac:dyDescent="0.2">
      <c r="A56" s="673"/>
      <c r="B56" s="426" t="s">
        <v>855</v>
      </c>
      <c r="C56" s="426" t="s">
        <v>480</v>
      </c>
      <c r="D56" s="426" t="s">
        <v>839</v>
      </c>
      <c r="E56" s="436" t="s">
        <v>856</v>
      </c>
      <c r="F56" s="426">
        <v>-57</v>
      </c>
      <c r="G56" s="106"/>
      <c r="H56" s="91">
        <v>0</v>
      </c>
      <c r="I56" s="100"/>
      <c r="J56" s="426">
        <v>0</v>
      </c>
      <c r="K56" s="426">
        <v>0</v>
      </c>
      <c r="L56" s="426"/>
      <c r="M56" s="91">
        <v>0</v>
      </c>
      <c r="N56" s="100"/>
      <c r="O56" s="100">
        <f t="shared" si="1"/>
        <v>0</v>
      </c>
      <c r="P56" s="179"/>
      <c r="Q56" s="110"/>
      <c r="R56" s="110"/>
    </row>
    <row r="57" spans="1:18" s="177" customFormat="1" x14ac:dyDescent="0.2">
      <c r="A57" s="673"/>
      <c r="B57" s="426" t="s">
        <v>533</v>
      </c>
      <c r="C57" s="426" t="s">
        <v>1267</v>
      </c>
      <c r="D57" s="426"/>
      <c r="E57" s="436" t="s">
        <v>295</v>
      </c>
      <c r="F57" s="426">
        <v>-57</v>
      </c>
      <c r="G57" s="106"/>
      <c r="H57" s="91"/>
      <c r="I57" s="100"/>
      <c r="J57" s="91">
        <v>0</v>
      </c>
      <c r="K57" s="426">
        <v>0</v>
      </c>
      <c r="L57" s="426"/>
      <c r="M57" s="91">
        <v>0</v>
      </c>
      <c r="N57" s="100"/>
      <c r="O57" s="100">
        <f t="shared" si="1"/>
        <v>0</v>
      </c>
      <c r="P57" s="179"/>
      <c r="Q57" s="110"/>
      <c r="R57" s="110"/>
    </row>
    <row r="58" spans="1:18" x14ac:dyDescent="0.2">
      <c r="B58" s="91" t="s">
        <v>1270</v>
      </c>
      <c r="C58" s="91" t="s">
        <v>1264</v>
      </c>
      <c r="D58" s="428"/>
      <c r="E58" s="89" t="s">
        <v>251</v>
      </c>
      <c r="F58" s="91">
        <v>-57</v>
      </c>
      <c r="G58" s="106"/>
      <c r="H58" s="91"/>
      <c r="I58" s="100"/>
      <c r="J58" s="91">
        <v>0</v>
      </c>
      <c r="K58" s="91"/>
      <c r="L58" s="91"/>
      <c r="M58" s="91"/>
      <c r="N58" s="100"/>
      <c r="O58" s="100">
        <f t="shared" si="1"/>
        <v>0</v>
      </c>
      <c r="P58" s="179"/>
    </row>
    <row r="59" spans="1:18" x14ac:dyDescent="0.2">
      <c r="A59" s="680"/>
      <c r="B59" s="426" t="s">
        <v>1356</v>
      </c>
      <c r="C59" s="426" t="s">
        <v>1357</v>
      </c>
      <c r="D59" s="426" t="s">
        <v>827</v>
      </c>
      <c r="E59" s="436" t="s">
        <v>909</v>
      </c>
      <c r="F59" s="426">
        <v>-57</v>
      </c>
      <c r="G59" s="427"/>
      <c r="H59" s="426"/>
      <c r="I59" s="438"/>
      <c r="J59" s="426"/>
      <c r="K59" s="426">
        <v>0</v>
      </c>
      <c r="L59" s="426"/>
      <c r="M59" s="426"/>
      <c r="N59" s="438"/>
      <c r="O59" s="438">
        <f t="shared" si="1"/>
        <v>0</v>
      </c>
      <c r="P59" s="439"/>
    </row>
    <row r="60" spans="1:18" x14ac:dyDescent="0.2">
      <c r="B60" s="91" t="s">
        <v>191</v>
      </c>
      <c r="C60" s="91" t="s">
        <v>1418</v>
      </c>
      <c r="D60" s="91" t="s">
        <v>542</v>
      </c>
      <c r="E60" s="89" t="s">
        <v>16</v>
      </c>
      <c r="F60" s="91">
        <v>-57</v>
      </c>
      <c r="G60" s="106"/>
      <c r="H60" s="91"/>
      <c r="I60" s="100"/>
      <c r="J60" s="91"/>
      <c r="K60" s="91"/>
      <c r="L60" s="91">
        <v>0</v>
      </c>
      <c r="M60" s="91"/>
      <c r="N60" s="100"/>
      <c r="O60" s="100"/>
      <c r="P60" s="179"/>
    </row>
    <row r="61" spans="1:18" x14ac:dyDescent="0.2">
      <c r="A61" s="674"/>
      <c r="B61" s="49"/>
      <c r="C61" s="49"/>
      <c r="D61" s="49"/>
      <c r="E61" s="81"/>
      <c r="F61" s="49"/>
      <c r="G61" s="49"/>
      <c r="H61" s="49"/>
      <c r="I61" s="49"/>
      <c r="J61" s="49"/>
      <c r="K61" s="49"/>
      <c r="L61" s="49"/>
      <c r="M61" s="49"/>
      <c r="N61" s="49"/>
      <c r="O61" s="567"/>
      <c r="P61" s="281"/>
    </row>
    <row r="62" spans="1:18" s="177" customFormat="1" x14ac:dyDescent="0.2">
      <c r="A62" s="672">
        <v>1</v>
      </c>
      <c r="B62" s="91" t="s">
        <v>647</v>
      </c>
      <c r="C62" s="91" t="s">
        <v>117</v>
      </c>
      <c r="D62" s="91" t="s">
        <v>542</v>
      </c>
      <c r="E62" s="89" t="s">
        <v>40</v>
      </c>
      <c r="F62" s="91">
        <v>-63</v>
      </c>
      <c r="G62" s="106"/>
      <c r="H62" s="91">
        <v>200</v>
      </c>
      <c r="I62" s="100">
        <v>400</v>
      </c>
      <c r="J62" s="91">
        <v>200</v>
      </c>
      <c r="K62" s="91"/>
      <c r="L62" s="91"/>
      <c r="M62" s="91">
        <v>0</v>
      </c>
      <c r="N62" s="100"/>
      <c r="O62" s="100">
        <f>(SUM(G62,I62,N62)+(LARGE((H62,J62:M62),1))+(LARGE((H62,J62:M62),2)))</f>
        <v>800</v>
      </c>
      <c r="P62" s="280"/>
    </row>
    <row r="63" spans="1:18" s="177" customFormat="1" x14ac:dyDescent="0.2">
      <c r="A63" s="673">
        <v>2</v>
      </c>
      <c r="B63" s="175" t="s">
        <v>321</v>
      </c>
      <c r="C63" s="175" t="s">
        <v>566</v>
      </c>
      <c r="D63" s="175" t="s">
        <v>568</v>
      </c>
      <c r="E63" s="218" t="s">
        <v>567</v>
      </c>
      <c r="F63" s="91">
        <v>-63</v>
      </c>
      <c r="G63" s="106"/>
      <c r="H63" s="91">
        <v>162.5</v>
      </c>
      <c r="I63" s="100">
        <v>325</v>
      </c>
      <c r="J63" s="91"/>
      <c r="K63" s="91"/>
      <c r="L63" s="91"/>
      <c r="M63" s="91"/>
      <c r="N63" s="100"/>
      <c r="O63" s="100">
        <f>SUM(G63:N63)</f>
        <v>487.5</v>
      </c>
      <c r="P63" s="179"/>
    </row>
    <row r="64" spans="1:18" s="177" customFormat="1" x14ac:dyDescent="0.2">
      <c r="A64" s="673">
        <v>3</v>
      </c>
      <c r="B64" s="429" t="s">
        <v>846</v>
      </c>
      <c r="C64" s="429" t="s">
        <v>38</v>
      </c>
      <c r="D64" s="429" t="s">
        <v>832</v>
      </c>
      <c r="E64" s="430" t="s">
        <v>571</v>
      </c>
      <c r="F64" s="144">
        <v>-63</v>
      </c>
      <c r="G64" s="643"/>
      <c r="H64" s="644"/>
      <c r="I64" s="645" t="s">
        <v>845</v>
      </c>
      <c r="J64" s="645" t="s">
        <v>845</v>
      </c>
      <c r="K64" s="274">
        <v>200</v>
      </c>
      <c r="L64" s="274">
        <v>200</v>
      </c>
      <c r="M64" s="274">
        <v>0</v>
      </c>
      <c r="N64" s="274"/>
      <c r="O64" s="100">
        <f>SUM(H64:N64)</f>
        <v>400</v>
      </c>
      <c r="P64" s="275"/>
    </row>
    <row r="65" spans="1:17" s="177" customFormat="1" x14ac:dyDescent="0.2">
      <c r="A65" s="673">
        <v>4</v>
      </c>
      <c r="B65" s="91" t="s">
        <v>574</v>
      </c>
      <c r="C65" s="91" t="s">
        <v>575</v>
      </c>
      <c r="D65" s="91" t="s">
        <v>512</v>
      </c>
      <c r="E65" s="89" t="s">
        <v>576</v>
      </c>
      <c r="F65" s="91">
        <v>-63</v>
      </c>
      <c r="G65" s="106"/>
      <c r="H65" s="91">
        <v>0</v>
      </c>
      <c r="I65" s="100">
        <v>0</v>
      </c>
      <c r="J65" s="91">
        <v>162.5</v>
      </c>
      <c r="K65" s="91"/>
      <c r="L65" s="91"/>
      <c r="M65" s="91">
        <v>200</v>
      </c>
      <c r="N65" s="100"/>
      <c r="O65" s="100">
        <f>(SUM(G65,I65,N65)+(LARGE((H65,J65:M65),1))+(LARGE((H65,J65:M65),2)))</f>
        <v>362.5</v>
      </c>
      <c r="P65" s="280"/>
    </row>
    <row r="66" spans="1:17" s="177" customFormat="1" x14ac:dyDescent="0.2">
      <c r="A66" s="673">
        <v>5</v>
      </c>
      <c r="B66" s="175" t="s">
        <v>1359</v>
      </c>
      <c r="C66" s="175" t="s">
        <v>1267</v>
      </c>
      <c r="D66" s="175" t="s">
        <v>833</v>
      </c>
      <c r="E66" s="218" t="s">
        <v>909</v>
      </c>
      <c r="F66" s="91">
        <v>-63</v>
      </c>
      <c r="G66" s="106"/>
      <c r="H66" s="91"/>
      <c r="I66" s="100"/>
      <c r="J66" s="91"/>
      <c r="K66" s="91">
        <v>162.5</v>
      </c>
      <c r="L66" s="91">
        <v>162.5</v>
      </c>
      <c r="M66" s="91"/>
      <c r="N66" s="100"/>
      <c r="O66" s="100">
        <f>SUM(G66:N66)</f>
        <v>325</v>
      </c>
      <c r="P66" s="179"/>
    </row>
    <row r="67" spans="1:17" x14ac:dyDescent="0.2">
      <c r="A67" s="673">
        <v>6</v>
      </c>
      <c r="B67" s="91" t="s">
        <v>399</v>
      </c>
      <c r="C67" s="91" t="s">
        <v>36</v>
      </c>
      <c r="D67" s="91" t="s">
        <v>512</v>
      </c>
      <c r="E67" s="89" t="s">
        <v>775</v>
      </c>
      <c r="F67" s="91">
        <v>-63</v>
      </c>
      <c r="G67" s="106"/>
      <c r="H67" s="91">
        <v>125</v>
      </c>
      <c r="I67" s="100"/>
      <c r="J67" s="91"/>
      <c r="K67" s="91"/>
      <c r="L67" s="91"/>
      <c r="M67" s="91"/>
      <c r="N67" s="100"/>
      <c r="O67" s="100">
        <f>SUM(G67:N67)</f>
        <v>125</v>
      </c>
      <c r="P67" s="280"/>
    </row>
    <row r="68" spans="1:17" x14ac:dyDescent="0.2">
      <c r="A68" s="673">
        <v>7</v>
      </c>
      <c r="B68" s="643" t="s">
        <v>729</v>
      </c>
      <c r="C68" s="643" t="s">
        <v>844</v>
      </c>
      <c r="D68" s="643" t="s">
        <v>582</v>
      </c>
      <c r="E68" s="761" t="s">
        <v>15</v>
      </c>
      <c r="F68" s="426">
        <v>-63</v>
      </c>
      <c r="G68" s="762"/>
      <c r="H68" s="645" t="s">
        <v>845</v>
      </c>
      <c r="I68" s="645" t="s">
        <v>845</v>
      </c>
      <c r="J68" s="644">
        <f>200/2</f>
        <v>100</v>
      </c>
      <c r="K68" s="440"/>
      <c r="L68" s="440"/>
      <c r="M68" s="91">
        <v>0</v>
      </c>
      <c r="N68" s="315"/>
      <c r="O68" s="333">
        <f>SUM(G68:N68)</f>
        <v>100</v>
      </c>
      <c r="P68" s="398"/>
      <c r="Q68" s="177"/>
    </row>
    <row r="69" spans="1:17" x14ac:dyDescent="0.2">
      <c r="A69" s="672">
        <v>8</v>
      </c>
      <c r="B69" s="426" t="s">
        <v>1268</v>
      </c>
      <c r="C69" s="426" t="s">
        <v>1269</v>
      </c>
      <c r="D69" s="426"/>
      <c r="E69" s="436" t="s">
        <v>826</v>
      </c>
      <c r="F69" s="426">
        <v>-63</v>
      </c>
      <c r="G69" s="427"/>
      <c r="H69" s="426"/>
      <c r="I69" s="438"/>
      <c r="J69" s="426">
        <f>75/2</f>
        <v>37.5</v>
      </c>
      <c r="K69" s="91">
        <v>0</v>
      </c>
      <c r="L69" s="91">
        <v>0</v>
      </c>
      <c r="M69" s="91"/>
      <c r="N69" s="100"/>
      <c r="O69" s="100">
        <f>SUM(H69:N69)</f>
        <v>37.5</v>
      </c>
      <c r="P69" s="179"/>
    </row>
    <row r="70" spans="1:17" x14ac:dyDescent="0.2">
      <c r="A70" s="672"/>
      <c r="B70" s="175" t="s">
        <v>857</v>
      </c>
      <c r="C70" s="175" t="s">
        <v>229</v>
      </c>
      <c r="D70" s="175" t="s">
        <v>862</v>
      </c>
      <c r="E70" s="218" t="s">
        <v>168</v>
      </c>
      <c r="F70" s="91">
        <v>-63</v>
      </c>
      <c r="G70" s="106"/>
      <c r="H70" s="91">
        <v>0</v>
      </c>
      <c r="I70" s="100"/>
      <c r="J70" s="91"/>
      <c r="K70" s="91"/>
      <c r="L70" s="91"/>
      <c r="M70" s="91"/>
      <c r="N70" s="100"/>
      <c r="O70" s="100">
        <f>SUM(G70:N70)</f>
        <v>0</v>
      </c>
      <c r="P70" s="179"/>
    </row>
    <row r="71" spans="1:17" x14ac:dyDescent="0.2">
      <c r="A71" s="680"/>
      <c r="B71" s="426" t="s">
        <v>855</v>
      </c>
      <c r="C71" s="426" t="s">
        <v>480</v>
      </c>
      <c r="D71" s="426" t="s">
        <v>839</v>
      </c>
      <c r="E71" s="436" t="s">
        <v>856</v>
      </c>
      <c r="F71" s="426">
        <v>-63</v>
      </c>
      <c r="G71" s="427"/>
      <c r="H71" s="426">
        <v>0</v>
      </c>
      <c r="I71" s="438"/>
      <c r="J71" s="426">
        <v>0</v>
      </c>
      <c r="K71" s="426">
        <v>0</v>
      </c>
      <c r="L71" s="426"/>
      <c r="M71" s="426"/>
      <c r="N71" s="438"/>
      <c r="O71" s="438">
        <f>(SUM(G71,I71,N71)+(LARGE((H71,J71:M71),1))+(LARGE((H71,J71:M71),2)))</f>
        <v>0</v>
      </c>
      <c r="P71" s="439"/>
    </row>
    <row r="72" spans="1:17" x14ac:dyDescent="0.2">
      <c r="A72" s="674"/>
      <c r="B72" s="186"/>
      <c r="C72" s="186"/>
      <c r="D72" s="187"/>
      <c r="E72" s="261"/>
      <c r="F72" s="186"/>
      <c r="G72" s="188"/>
      <c r="H72" s="186"/>
      <c r="I72" s="188"/>
      <c r="J72" s="186"/>
      <c r="K72" s="186"/>
      <c r="L72" s="186"/>
      <c r="M72" s="186"/>
      <c r="N72" s="186"/>
      <c r="O72" s="567"/>
      <c r="P72" s="282"/>
    </row>
    <row r="73" spans="1:17" x14ac:dyDescent="0.2">
      <c r="A73" s="680"/>
      <c r="B73" s="643" t="s">
        <v>729</v>
      </c>
      <c r="C73" s="643" t="s">
        <v>844</v>
      </c>
      <c r="D73" s="643" t="s">
        <v>582</v>
      </c>
      <c r="E73" s="761" t="s">
        <v>15</v>
      </c>
      <c r="F73" s="426">
        <v>-70</v>
      </c>
      <c r="G73" s="762"/>
      <c r="H73" s="645" t="s">
        <v>845</v>
      </c>
      <c r="I73" s="645" t="s">
        <v>845</v>
      </c>
      <c r="J73" s="644">
        <v>200</v>
      </c>
      <c r="K73" s="440"/>
      <c r="L73" s="440"/>
      <c r="M73" s="440"/>
      <c r="N73" s="440"/>
      <c r="O73" s="601">
        <f>SUM(G73:N73)</f>
        <v>200</v>
      </c>
      <c r="P73" s="764"/>
    </row>
    <row r="74" spans="1:17" x14ac:dyDescent="0.2">
      <c r="A74" s="672"/>
      <c r="B74" s="429" t="s">
        <v>846</v>
      </c>
      <c r="C74" s="429" t="s">
        <v>38</v>
      </c>
      <c r="D74" s="429" t="s">
        <v>832</v>
      </c>
      <c r="E74" s="430" t="s">
        <v>571</v>
      </c>
      <c r="F74" s="144">
        <v>-70</v>
      </c>
      <c r="G74" s="643"/>
      <c r="H74" s="644"/>
      <c r="I74" s="645" t="s">
        <v>845</v>
      </c>
      <c r="J74" s="645" t="s">
        <v>845</v>
      </c>
      <c r="K74" s="644"/>
      <c r="L74" s="644"/>
      <c r="M74" s="644"/>
      <c r="N74" s="644"/>
      <c r="O74" s="763">
        <f t="shared" ref="O74" si="2">SUM(G74:N74)</f>
        <v>0</v>
      </c>
      <c r="P74" s="646"/>
    </row>
    <row r="75" spans="1:17" x14ac:dyDescent="0.2">
      <c r="A75" s="674"/>
      <c r="B75" s="186"/>
      <c r="C75" s="186"/>
      <c r="D75" s="187"/>
      <c r="E75" s="261"/>
      <c r="F75" s="186"/>
      <c r="G75" s="188"/>
      <c r="H75" s="186"/>
      <c r="I75" s="188"/>
      <c r="J75" s="186"/>
      <c r="K75" s="186"/>
      <c r="L75" s="186"/>
      <c r="M75" s="186"/>
      <c r="N75" s="186"/>
      <c r="O75" s="647"/>
      <c r="P75" s="282"/>
    </row>
    <row r="76" spans="1:17" x14ac:dyDescent="0.2">
      <c r="A76" s="672">
        <v>1</v>
      </c>
      <c r="B76" s="274" t="s">
        <v>230</v>
      </c>
      <c r="C76" s="274" t="s">
        <v>98</v>
      </c>
      <c r="D76" s="274" t="s">
        <v>542</v>
      </c>
      <c r="E76" s="275" t="s">
        <v>99</v>
      </c>
      <c r="F76" s="106" t="s">
        <v>320</v>
      </c>
      <c r="G76" s="274">
        <v>0</v>
      </c>
      <c r="H76" s="274">
        <v>200</v>
      </c>
      <c r="I76" s="274">
        <v>325</v>
      </c>
      <c r="J76" s="274"/>
      <c r="K76" s="274">
        <v>200</v>
      </c>
      <c r="L76" s="274"/>
      <c r="M76" s="274"/>
      <c r="N76" s="274"/>
      <c r="O76" s="100">
        <f>(SUM(G76,I76,N76)+(LARGE((H76,J76:M76),1))+(LARGE((H76,J76:M76),2)))</f>
        <v>725</v>
      </c>
      <c r="P76" s="398"/>
    </row>
    <row r="77" spans="1:17" x14ac:dyDescent="0.2">
      <c r="A77" s="672">
        <v>2</v>
      </c>
      <c r="B77" s="274" t="s">
        <v>483</v>
      </c>
      <c r="C77" s="274" t="s">
        <v>117</v>
      </c>
      <c r="D77" s="274" t="s">
        <v>847</v>
      </c>
      <c r="E77" s="275" t="s">
        <v>562</v>
      </c>
      <c r="F77" s="106" t="s">
        <v>320</v>
      </c>
      <c r="G77" s="274"/>
      <c r="H77" s="274">
        <v>0</v>
      </c>
      <c r="I77" s="274">
        <v>250</v>
      </c>
      <c r="J77" s="274">
        <v>200</v>
      </c>
      <c r="K77" s="740">
        <v>162.5</v>
      </c>
      <c r="L77" s="274">
        <v>200</v>
      </c>
      <c r="M77" s="274"/>
      <c r="N77" s="274"/>
      <c r="O77" s="100">
        <f>(SUM(G77,I77,N77)+(LARGE((H77,J77:M77),1))+(LARGE((H77,J77:M77),2)))</f>
        <v>650</v>
      </c>
      <c r="P77" s="398"/>
    </row>
    <row r="78" spans="1:17" x14ac:dyDescent="0.2">
      <c r="A78" s="672"/>
      <c r="B78" s="431" t="s">
        <v>848</v>
      </c>
      <c r="C78" s="431" t="s">
        <v>849</v>
      </c>
      <c r="D78" s="431" t="s">
        <v>850</v>
      </c>
      <c r="E78" s="432" t="s">
        <v>99</v>
      </c>
      <c r="F78" s="433" t="s">
        <v>320</v>
      </c>
      <c r="G78" s="274"/>
      <c r="H78" s="274"/>
      <c r="I78" s="274">
        <v>0</v>
      </c>
      <c r="J78" s="274">
        <v>0</v>
      </c>
      <c r="K78" s="274"/>
      <c r="L78" s="274">
        <v>0</v>
      </c>
      <c r="M78" s="274"/>
      <c r="N78" s="274"/>
      <c r="O78" s="100">
        <f>SUM(G78:N78)</f>
        <v>0</v>
      </c>
      <c r="P78" s="398"/>
    </row>
    <row r="79" spans="1:17" x14ac:dyDescent="0.2">
      <c r="D79" s="129"/>
      <c r="I79" s="130"/>
    </row>
    <row r="80" spans="1:17" x14ac:dyDescent="0.2">
      <c r="D80" s="129"/>
      <c r="I80" s="130"/>
    </row>
    <row r="81" spans="2:16" x14ac:dyDescent="0.2">
      <c r="D81" s="129"/>
      <c r="I81" s="130"/>
    </row>
    <row r="82" spans="2:16" x14ac:dyDescent="0.2">
      <c r="D82" s="129"/>
      <c r="I82" s="130"/>
    </row>
    <row r="83" spans="2:16" x14ac:dyDescent="0.2">
      <c r="D83" s="129"/>
      <c r="I83" s="130"/>
    </row>
    <row r="84" spans="2:16" x14ac:dyDescent="0.2">
      <c r="D84" s="129"/>
      <c r="I84" s="130"/>
    </row>
    <row r="85" spans="2:16" x14ac:dyDescent="0.2">
      <c r="D85" s="129"/>
      <c r="I85" s="130"/>
    </row>
    <row r="86" spans="2:16" x14ac:dyDescent="0.2">
      <c r="D86" s="129"/>
      <c r="I86" s="130"/>
    </row>
    <row r="87" spans="2:16" x14ac:dyDescent="0.2">
      <c r="D87" s="129"/>
      <c r="I87" s="130"/>
    </row>
    <row r="88" spans="2:16" x14ac:dyDescent="0.2">
      <c r="D88" s="129"/>
    </row>
    <row r="89" spans="2:16" x14ac:dyDescent="0.2">
      <c r="D89" s="129"/>
    </row>
    <row r="90" spans="2:16" x14ac:dyDescent="0.2">
      <c r="D90" s="129"/>
    </row>
    <row r="91" spans="2:16" x14ac:dyDescent="0.2">
      <c r="D91" s="129"/>
    </row>
    <row r="92" spans="2:16" x14ac:dyDescent="0.2">
      <c r="D92" s="129"/>
    </row>
    <row r="93" spans="2:16" x14ac:dyDescent="0.2">
      <c r="B93" s="190"/>
      <c r="C93" s="190"/>
      <c r="D93" s="190"/>
      <c r="E93" s="194"/>
      <c r="F93" s="190"/>
      <c r="G93" s="190"/>
      <c r="H93" s="190"/>
      <c r="I93" s="190"/>
      <c r="J93" s="190"/>
      <c r="K93" s="190"/>
      <c r="L93" s="190"/>
      <c r="M93" s="190"/>
      <c r="N93" s="190"/>
      <c r="O93" s="191"/>
      <c r="P93" s="192"/>
    </row>
    <row r="94" spans="2:16" x14ac:dyDescent="0.2">
      <c r="B94" s="190"/>
      <c r="C94" s="190"/>
      <c r="D94" s="190"/>
      <c r="E94" s="194"/>
      <c r="F94" s="190"/>
      <c r="G94" s="189"/>
      <c r="H94" s="189"/>
      <c r="I94" s="190"/>
      <c r="J94" s="190"/>
      <c r="K94" s="190"/>
      <c r="L94" s="190"/>
      <c r="M94" s="190"/>
      <c r="N94" s="190"/>
      <c r="O94" s="191"/>
      <c r="P94" s="192"/>
    </row>
    <row r="95" spans="2:16" x14ac:dyDescent="0.2">
      <c r="B95" s="190"/>
      <c r="C95" s="190"/>
      <c r="D95" s="190"/>
      <c r="E95" s="194"/>
      <c r="F95" s="190"/>
      <c r="G95" s="189"/>
      <c r="H95" s="189"/>
      <c r="I95" s="193"/>
      <c r="J95" s="190"/>
      <c r="K95" s="190"/>
      <c r="L95" s="190"/>
      <c r="M95" s="190"/>
      <c r="N95" s="190"/>
      <c r="O95" s="193"/>
      <c r="P95" s="194"/>
    </row>
    <row r="96" spans="2:16" x14ac:dyDescent="0.2">
      <c r="B96" s="195"/>
      <c r="C96" s="195"/>
      <c r="D96" s="195"/>
      <c r="E96" s="263"/>
      <c r="F96" s="190"/>
      <c r="G96" s="196"/>
      <c r="H96" s="196"/>
      <c r="I96" s="195"/>
      <c r="J96" s="193"/>
      <c r="K96" s="193"/>
      <c r="L96" s="193"/>
      <c r="M96" s="193"/>
      <c r="N96" s="193"/>
      <c r="O96" s="193"/>
      <c r="P96" s="195"/>
    </row>
    <row r="97" spans="2:16" x14ac:dyDescent="0.2">
      <c r="B97" s="195"/>
      <c r="C97" s="195"/>
      <c r="D97" s="195"/>
      <c r="E97" s="263"/>
      <c r="F97" s="190"/>
      <c r="G97" s="195"/>
      <c r="H97" s="195"/>
      <c r="I97" s="195"/>
      <c r="J97" s="193"/>
      <c r="K97" s="193"/>
      <c r="L97" s="193"/>
      <c r="M97" s="193"/>
      <c r="N97" s="193"/>
      <c r="O97" s="193"/>
      <c r="P97" s="195"/>
    </row>
    <row r="98" spans="2:16" x14ac:dyDescent="0.2">
      <c r="D98" s="129"/>
    </row>
    <row r="99" spans="2:16" x14ac:dyDescent="0.2">
      <c r="D99" s="129"/>
    </row>
    <row r="100" spans="2:16" x14ac:dyDescent="0.2">
      <c r="D100" s="129"/>
    </row>
    <row r="101" spans="2:16" x14ac:dyDescent="0.2">
      <c r="D101" s="129"/>
    </row>
    <row r="102" spans="2:16" x14ac:dyDescent="0.2">
      <c r="D102" s="129"/>
    </row>
    <row r="103" spans="2:16" x14ac:dyDescent="0.2">
      <c r="D103" s="129"/>
    </row>
    <row r="104" spans="2:16" x14ac:dyDescent="0.2">
      <c r="D104" s="129"/>
    </row>
    <row r="105" spans="2:16" x14ac:dyDescent="0.2">
      <c r="D105" s="129"/>
    </row>
    <row r="106" spans="2:16" x14ac:dyDescent="0.2">
      <c r="D106" s="129"/>
    </row>
    <row r="107" spans="2:16" x14ac:dyDescent="0.2">
      <c r="D107" s="129"/>
    </row>
    <row r="108" spans="2:16" x14ac:dyDescent="0.2">
      <c r="D108" s="129"/>
    </row>
    <row r="109" spans="2:16" x14ac:dyDescent="0.2">
      <c r="D109" s="129"/>
    </row>
    <row r="110" spans="2:16" x14ac:dyDescent="0.2">
      <c r="D110" s="129"/>
    </row>
    <row r="111" spans="2:16" x14ac:dyDescent="0.2">
      <c r="D111" s="129"/>
    </row>
    <row r="112" spans="2:16" x14ac:dyDescent="0.2">
      <c r="D112" s="129"/>
    </row>
    <row r="113" spans="4:4" x14ac:dyDescent="0.2">
      <c r="D113" s="129"/>
    </row>
    <row r="114" spans="4:4" x14ac:dyDescent="0.2">
      <c r="D114" s="129"/>
    </row>
    <row r="115" spans="4:4" x14ac:dyDescent="0.2">
      <c r="D115" s="129"/>
    </row>
    <row r="116" spans="4:4" x14ac:dyDescent="0.2">
      <c r="D116" s="129"/>
    </row>
    <row r="117" spans="4:4" x14ac:dyDescent="0.2">
      <c r="D117" s="129"/>
    </row>
    <row r="118" spans="4:4" x14ac:dyDescent="0.2">
      <c r="D118" s="129"/>
    </row>
    <row r="119" spans="4:4" x14ac:dyDescent="0.2">
      <c r="D119" s="129"/>
    </row>
    <row r="120" spans="4:4" x14ac:dyDescent="0.2">
      <c r="D120" s="129"/>
    </row>
    <row r="121" spans="4:4" x14ac:dyDescent="0.2">
      <c r="D121" s="129"/>
    </row>
    <row r="122" spans="4:4" x14ac:dyDescent="0.2">
      <c r="D122" s="129"/>
    </row>
    <row r="123" spans="4:4" x14ac:dyDescent="0.2">
      <c r="D123" s="129"/>
    </row>
    <row r="124" spans="4:4" x14ac:dyDescent="0.2">
      <c r="D124" s="129"/>
    </row>
    <row r="125" spans="4:4" x14ac:dyDescent="0.2">
      <c r="D125" s="129"/>
    </row>
    <row r="126" spans="4:4" x14ac:dyDescent="0.2">
      <c r="D126" s="129"/>
    </row>
    <row r="127" spans="4:4" x14ac:dyDescent="0.2">
      <c r="D127" s="129"/>
    </row>
  </sheetData>
  <sortState ref="A62:P71">
    <sortCondition descending="1" ref="O62:O71"/>
    <sortCondition ref="B62:B71"/>
  </sortState>
  <mergeCells count="4">
    <mergeCell ref="B1:P2"/>
    <mergeCell ref="C6:E6"/>
    <mergeCell ref="C7:F7"/>
    <mergeCell ref="C4:D4"/>
  </mergeCells>
  <phoneticPr fontId="4" type="noConversion"/>
  <pageMargins left="0.19685039370078741" right="0.19685039370078741" top="0.19685039370078741" bottom="0.19685039370078741" header="0.51181102362204722" footer="0.51181102362204722"/>
  <pageSetup scale="80" orientation="landscape" r:id="rId1"/>
  <headerFooter alignWithMargins="0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212"/>
  <sheetViews>
    <sheetView tabSelected="1" zoomScaleNormal="100" workbookViewId="0">
      <pane xSplit="3" ySplit="12" topLeftCell="D115" activePane="bottomRight" state="frozen"/>
      <selection activeCell="K15" sqref="K15"/>
      <selection pane="topRight" activeCell="K15" sqref="K15"/>
      <selection pane="bottomLeft" activeCell="K15" sqref="K15"/>
      <selection pane="bottomRight" activeCell="O141" sqref="O141"/>
    </sheetView>
  </sheetViews>
  <sheetFormatPr baseColWidth="10" defaultRowHeight="12.75" x14ac:dyDescent="0.2"/>
  <cols>
    <col min="1" max="1" width="4.7109375" customWidth="1"/>
    <col min="2" max="2" width="20.28515625" customWidth="1"/>
    <col min="3" max="3" width="17.42578125" customWidth="1"/>
    <col min="5" max="5" width="15.140625" style="155" customWidth="1"/>
    <col min="10" max="14" width="11.42578125" customWidth="1"/>
    <col min="16" max="16" width="12.140625" customWidth="1"/>
  </cols>
  <sheetData>
    <row r="1" spans="1:16" ht="12.75" customHeight="1" x14ac:dyDescent="0.2">
      <c r="A1" s="775" t="s">
        <v>817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6"/>
    </row>
    <row r="2" spans="1:16" ht="12.75" customHeight="1" x14ac:dyDescent="0.2">
      <c r="A2" s="775"/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6"/>
    </row>
    <row r="3" spans="1:16" x14ac:dyDescent="0.2">
      <c r="B3" s="11"/>
      <c r="C3" s="11"/>
      <c r="D3" s="11"/>
      <c r="E3" s="256"/>
      <c r="F3" s="11"/>
      <c r="G3" s="11"/>
      <c r="H3" s="11"/>
      <c r="I3" s="11"/>
      <c r="J3" s="18"/>
      <c r="K3" s="11"/>
      <c r="L3" s="11"/>
      <c r="M3" s="11"/>
      <c r="N3" s="11"/>
      <c r="O3" s="11"/>
      <c r="P3" s="19"/>
    </row>
    <row r="4" spans="1:16" x14ac:dyDescent="0.2">
      <c r="B4" s="381"/>
      <c r="C4" s="789" t="s">
        <v>778</v>
      </c>
      <c r="D4" s="789"/>
      <c r="E4" s="256"/>
      <c r="F4" s="19"/>
      <c r="G4" s="19"/>
      <c r="H4" s="19"/>
      <c r="I4" s="19"/>
      <c r="J4" s="18"/>
      <c r="K4" s="11"/>
      <c r="L4" s="11"/>
      <c r="M4" s="11"/>
      <c r="N4" s="11"/>
      <c r="O4" s="11"/>
      <c r="P4" s="19"/>
    </row>
    <row r="5" spans="1:16" x14ac:dyDescent="0.2">
      <c r="B5" s="131"/>
      <c r="C5" s="1" t="s">
        <v>0</v>
      </c>
      <c r="D5" s="1"/>
      <c r="E5" s="210"/>
      <c r="F5" s="3"/>
      <c r="G5" s="3"/>
      <c r="H5" s="3"/>
      <c r="I5" s="3"/>
      <c r="J5" s="95" t="s">
        <v>9</v>
      </c>
      <c r="K5" s="786" t="s">
        <v>75</v>
      </c>
      <c r="L5" s="787"/>
      <c r="M5" s="787"/>
      <c r="N5" s="787"/>
      <c r="O5" s="788"/>
      <c r="P5" s="3"/>
    </row>
    <row r="6" spans="1:16" x14ac:dyDescent="0.2">
      <c r="B6" s="162"/>
      <c r="C6" s="1" t="s">
        <v>1</v>
      </c>
      <c r="D6" s="1"/>
      <c r="E6" s="210"/>
      <c r="F6" s="3"/>
      <c r="G6" s="3"/>
      <c r="H6" s="3"/>
      <c r="I6" s="3"/>
      <c r="K6" s="68"/>
      <c r="L6" s="68"/>
      <c r="M6" s="68"/>
      <c r="N6" s="68"/>
      <c r="O6" s="6"/>
      <c r="P6" s="3"/>
    </row>
    <row r="7" spans="1:16" x14ac:dyDescent="0.2">
      <c r="B7" s="157"/>
      <c r="C7" s="74" t="s">
        <v>112</v>
      </c>
      <c r="D7" s="74"/>
      <c r="E7" s="210"/>
      <c r="F7" s="3"/>
      <c r="G7" s="3"/>
      <c r="H7" s="3"/>
      <c r="I7" s="3"/>
      <c r="J7" s="39" t="s">
        <v>708</v>
      </c>
      <c r="K7" s="368">
        <v>42811</v>
      </c>
      <c r="L7" s="368"/>
      <c r="M7" s="368"/>
      <c r="N7" s="368"/>
      <c r="O7" s="7"/>
      <c r="P7" s="3"/>
    </row>
    <row r="8" spans="1:16" x14ac:dyDescent="0.2">
      <c r="B8" s="217"/>
      <c r="C8" s="216" t="s">
        <v>361</v>
      </c>
      <c r="D8" s="3"/>
      <c r="E8" s="258"/>
      <c r="F8" s="4"/>
      <c r="G8" s="5"/>
      <c r="H8" s="5"/>
      <c r="I8" s="5"/>
      <c r="J8" s="6"/>
      <c r="K8" s="2"/>
      <c r="L8" s="2"/>
      <c r="M8" s="2"/>
      <c r="N8" s="2"/>
      <c r="P8" s="3"/>
    </row>
    <row r="9" spans="1:16" x14ac:dyDescent="0.2">
      <c r="B9" s="3"/>
      <c r="C9" s="3"/>
      <c r="D9" s="3"/>
      <c r="E9" s="258"/>
      <c r="F9" s="4"/>
      <c r="G9" s="5"/>
      <c r="H9" s="5"/>
      <c r="I9" s="5"/>
      <c r="J9" s="6"/>
      <c r="K9" s="2"/>
      <c r="L9" s="2"/>
      <c r="M9" s="2"/>
      <c r="N9" s="2"/>
      <c r="O9" s="7"/>
      <c r="P9" s="3"/>
    </row>
    <row r="10" spans="1:16" x14ac:dyDescent="0.2">
      <c r="A10" s="80"/>
      <c r="B10" s="80" t="s">
        <v>4</v>
      </c>
      <c r="C10" s="80" t="s">
        <v>5</v>
      </c>
      <c r="D10" s="80" t="s">
        <v>140</v>
      </c>
      <c r="E10" s="80" t="s">
        <v>6</v>
      </c>
      <c r="F10" s="148" t="s">
        <v>10</v>
      </c>
      <c r="G10" s="154" t="s">
        <v>809</v>
      </c>
      <c r="H10" s="389" t="s">
        <v>810</v>
      </c>
      <c r="I10" s="154" t="s">
        <v>238</v>
      </c>
      <c r="J10" s="389" t="s">
        <v>811</v>
      </c>
      <c r="K10" s="389" t="s">
        <v>813</v>
      </c>
      <c r="L10" s="389" t="s">
        <v>814</v>
      </c>
      <c r="M10" s="389" t="s">
        <v>815</v>
      </c>
      <c r="N10" s="80" t="s">
        <v>108</v>
      </c>
      <c r="O10" s="389" t="s">
        <v>818</v>
      </c>
      <c r="P10" s="80" t="s">
        <v>166</v>
      </c>
    </row>
    <row r="11" spans="1:16" x14ac:dyDescent="0.2">
      <c r="A11" s="80"/>
      <c r="B11" s="80"/>
      <c r="C11" s="80"/>
      <c r="D11" s="80" t="s">
        <v>141</v>
      </c>
      <c r="E11" s="80" t="s">
        <v>109</v>
      </c>
      <c r="F11" s="148" t="s">
        <v>110</v>
      </c>
      <c r="G11" s="154" t="s">
        <v>304</v>
      </c>
      <c r="H11" s="389" t="s">
        <v>304</v>
      </c>
      <c r="I11" s="154" t="s">
        <v>304</v>
      </c>
      <c r="J11" s="389" t="s">
        <v>304</v>
      </c>
      <c r="K11" s="389" t="s">
        <v>304</v>
      </c>
      <c r="L11" s="389" t="s">
        <v>304</v>
      </c>
      <c r="M11" s="389" t="s">
        <v>304</v>
      </c>
      <c r="N11" s="80" t="s">
        <v>304</v>
      </c>
      <c r="O11" s="389" t="s">
        <v>304</v>
      </c>
      <c r="P11" s="80"/>
    </row>
    <row r="12" spans="1:16" x14ac:dyDescent="0.2">
      <c r="A12" s="675"/>
      <c r="B12" s="443"/>
      <c r="C12" s="443"/>
      <c r="D12" s="443"/>
      <c r="E12" s="443"/>
      <c r="F12" s="444"/>
      <c r="G12" s="445"/>
      <c r="H12" s="443"/>
      <c r="I12" s="446"/>
      <c r="J12" s="443"/>
      <c r="K12" s="443"/>
      <c r="L12" s="443"/>
      <c r="M12" s="443"/>
      <c r="N12" s="447"/>
      <c r="O12" s="443"/>
      <c r="P12" s="443"/>
    </row>
    <row r="13" spans="1:16" s="448" customFormat="1" x14ac:dyDescent="0.2">
      <c r="A13" s="413">
        <v>1</v>
      </c>
      <c r="B13" s="144" t="s">
        <v>919</v>
      </c>
      <c r="C13" s="144" t="s">
        <v>100</v>
      </c>
      <c r="D13" s="144" t="s">
        <v>832</v>
      </c>
      <c r="E13" s="144" t="s">
        <v>826</v>
      </c>
      <c r="F13" s="421" t="s">
        <v>219</v>
      </c>
      <c r="G13" s="427"/>
      <c r="H13" s="426"/>
      <c r="I13" s="106">
        <v>325</v>
      </c>
      <c r="J13" s="91">
        <v>162.5</v>
      </c>
      <c r="K13" s="639">
        <v>162.5</v>
      </c>
      <c r="L13" s="91">
        <v>200</v>
      </c>
      <c r="M13" s="91"/>
      <c r="N13" s="100"/>
      <c r="O13" s="91">
        <f>(SUM(G13,I13,N13)+(LARGE((H13,J13:M13),1))+(LARGE((H13,J13:M13),2)))</f>
        <v>687.5</v>
      </c>
      <c r="P13" s="89"/>
    </row>
    <row r="14" spans="1:16" s="448" customFormat="1" x14ac:dyDescent="0.2">
      <c r="A14" s="413">
        <v>2</v>
      </c>
      <c r="B14" s="144" t="s">
        <v>864</v>
      </c>
      <c r="C14" s="144" t="s">
        <v>865</v>
      </c>
      <c r="D14" s="144" t="s">
        <v>862</v>
      </c>
      <c r="E14" s="144" t="s">
        <v>571</v>
      </c>
      <c r="F14" s="421" t="s">
        <v>219</v>
      </c>
      <c r="G14" s="106"/>
      <c r="H14" s="91">
        <v>200</v>
      </c>
      <c r="I14" s="106">
        <v>250</v>
      </c>
      <c r="J14" s="91">
        <v>200</v>
      </c>
      <c r="K14" s="91"/>
      <c r="L14" s="640">
        <f>125/2</f>
        <v>62.5</v>
      </c>
      <c r="M14" s="639">
        <v>200</v>
      </c>
      <c r="N14" s="100"/>
      <c r="O14" s="91">
        <f>(SUM(G14,I14,N14)+(LARGE((H14,J14:M14),1))+(LARGE((H14,J14:M14),2)))</f>
        <v>650</v>
      </c>
      <c r="P14" s="89"/>
    </row>
    <row r="15" spans="1:16" s="448" customFormat="1" x14ac:dyDescent="0.2">
      <c r="A15" s="681"/>
      <c r="B15" s="144" t="s">
        <v>863</v>
      </c>
      <c r="C15" s="144" t="s">
        <v>65</v>
      </c>
      <c r="D15" s="144" t="s">
        <v>839</v>
      </c>
      <c r="E15" s="144" t="s">
        <v>13</v>
      </c>
      <c r="F15" s="421" t="s">
        <v>219</v>
      </c>
      <c r="G15" s="427"/>
      <c r="H15" s="426">
        <v>162.5</v>
      </c>
      <c r="I15" s="427">
        <v>150</v>
      </c>
      <c r="J15" s="426">
        <v>125</v>
      </c>
      <c r="K15" s="426">
        <v>0</v>
      </c>
      <c r="L15" s="426"/>
      <c r="M15" s="426"/>
      <c r="N15" s="438"/>
      <c r="O15" s="426">
        <f>(SUM(G15,I15,N15)+(LARGE((H15,J15:M15),1))+(LARGE((H15,J15:M15),2)))</f>
        <v>437.5</v>
      </c>
      <c r="P15" s="436"/>
    </row>
    <row r="16" spans="1:16" s="448" customFormat="1" x14ac:dyDescent="0.2">
      <c r="A16" s="681"/>
      <c r="B16" s="426" t="s">
        <v>579</v>
      </c>
      <c r="C16" s="426" t="s">
        <v>580</v>
      </c>
      <c r="D16" s="426" t="s">
        <v>556</v>
      </c>
      <c r="E16" s="436" t="s">
        <v>164</v>
      </c>
      <c r="F16" s="452" t="s">
        <v>219</v>
      </c>
      <c r="G16" s="427">
        <v>250</v>
      </c>
      <c r="H16" s="426"/>
      <c r="I16" s="427"/>
      <c r="J16" s="426"/>
      <c r="K16" s="426"/>
      <c r="L16" s="426"/>
      <c r="M16" s="426"/>
      <c r="N16" s="438"/>
      <c r="O16" s="426">
        <f>SUM(G16:N16)</f>
        <v>250</v>
      </c>
      <c r="P16" s="436"/>
    </row>
    <row r="17" spans="1:16" s="448" customFormat="1" x14ac:dyDescent="0.2">
      <c r="A17" s="413">
        <v>3</v>
      </c>
      <c r="B17" s="144" t="s">
        <v>126</v>
      </c>
      <c r="C17" s="144" t="s">
        <v>276</v>
      </c>
      <c r="D17" s="144" t="s">
        <v>858</v>
      </c>
      <c r="E17" s="145" t="s">
        <v>99</v>
      </c>
      <c r="F17" s="421" t="s">
        <v>219</v>
      </c>
      <c r="G17" s="106"/>
      <c r="H17" s="91">
        <v>0</v>
      </c>
      <c r="I17" s="106">
        <v>0</v>
      </c>
      <c r="J17" s="91">
        <v>0</v>
      </c>
      <c r="K17" s="91">
        <v>200</v>
      </c>
      <c r="L17" s="91">
        <v>0</v>
      </c>
      <c r="M17" s="91">
        <v>0</v>
      </c>
      <c r="N17" s="100"/>
      <c r="O17" s="91">
        <f>(SUM(G17,I17,N17)+(LARGE((H17,J17:M17),1))+(LARGE((H17,J17:M17),2)))</f>
        <v>200</v>
      </c>
      <c r="P17" s="89"/>
    </row>
    <row r="18" spans="1:16" x14ac:dyDescent="0.2">
      <c r="A18" s="678">
        <v>4</v>
      </c>
      <c r="B18" s="270" t="s">
        <v>1461</v>
      </c>
      <c r="C18" s="270" t="s">
        <v>1462</v>
      </c>
      <c r="D18" s="765"/>
      <c r="E18" s="270" t="s">
        <v>1463</v>
      </c>
      <c r="F18" s="328" t="s">
        <v>219</v>
      </c>
      <c r="G18" s="322"/>
      <c r="H18" s="270"/>
      <c r="I18" s="322"/>
      <c r="J18" s="270"/>
      <c r="K18" s="270"/>
      <c r="L18" s="270"/>
      <c r="M18" s="270">
        <v>162.5</v>
      </c>
      <c r="N18" s="302"/>
      <c r="O18" s="91">
        <f>SUM(G18:N18)</f>
        <v>162.5</v>
      </c>
      <c r="P18" s="301"/>
    </row>
    <row r="19" spans="1:16" s="173" customFormat="1" x14ac:dyDescent="0.2">
      <c r="A19" s="678">
        <v>5</v>
      </c>
      <c r="B19" s="449" t="s">
        <v>321</v>
      </c>
      <c r="C19" s="449" t="s">
        <v>861</v>
      </c>
      <c r="D19" s="449" t="s">
        <v>862</v>
      </c>
      <c r="E19" s="449" t="s">
        <v>567</v>
      </c>
      <c r="F19" s="450" t="s">
        <v>219</v>
      </c>
      <c r="G19" s="322"/>
      <c r="H19" s="270">
        <v>0</v>
      </c>
      <c r="I19" s="322">
        <v>150</v>
      </c>
      <c r="J19" s="270"/>
      <c r="K19" s="270"/>
      <c r="L19" s="270"/>
      <c r="M19" s="270"/>
      <c r="N19" s="302"/>
      <c r="O19" s="91">
        <f>SUM(G19:N19)</f>
        <v>150</v>
      </c>
      <c r="P19" s="301"/>
    </row>
    <row r="20" spans="1:16" x14ac:dyDescent="0.2">
      <c r="A20" s="413"/>
      <c r="B20" s="144" t="s">
        <v>866</v>
      </c>
      <c r="C20" s="144" t="s">
        <v>867</v>
      </c>
      <c r="D20" s="144" t="s">
        <v>839</v>
      </c>
      <c r="E20" s="144" t="s">
        <v>24</v>
      </c>
      <c r="F20" s="421" t="s">
        <v>219</v>
      </c>
      <c r="G20" s="106"/>
      <c r="H20" s="91"/>
      <c r="I20" s="106">
        <v>0</v>
      </c>
      <c r="J20" s="91">
        <v>0</v>
      </c>
      <c r="K20" s="91">
        <v>0</v>
      </c>
      <c r="L20" s="91"/>
      <c r="M20" s="91"/>
      <c r="N20" s="100"/>
      <c r="O20" s="91">
        <f>(SUM(G20,I20,N20)+(LARGE((H20,J20:M20),1))+(LARGE((H20,J20:M20),2)))</f>
        <v>0</v>
      </c>
      <c r="P20" s="89"/>
    </row>
    <row r="21" spans="1:16" x14ac:dyDescent="0.2">
      <c r="A21" s="678"/>
      <c r="B21" s="91" t="s">
        <v>1273</v>
      </c>
      <c r="C21" s="91" t="s">
        <v>1274</v>
      </c>
      <c r="D21" s="434"/>
      <c r="E21" s="91" t="s">
        <v>491</v>
      </c>
      <c r="F21" s="109" t="s">
        <v>219</v>
      </c>
      <c r="G21" s="106"/>
      <c r="H21" s="91"/>
      <c r="I21" s="106"/>
      <c r="J21" s="91">
        <v>0</v>
      </c>
      <c r="K21" s="91"/>
      <c r="L21" s="91"/>
      <c r="M21" s="91"/>
      <c r="N21" s="100"/>
      <c r="O21" s="91">
        <f>SUM(G21:N21)</f>
        <v>0</v>
      </c>
      <c r="P21" s="89"/>
    </row>
    <row r="22" spans="1:16" x14ac:dyDescent="0.2">
      <c r="A22" s="677"/>
      <c r="B22" s="81"/>
      <c r="C22" s="81"/>
      <c r="D22" s="81"/>
      <c r="E22" s="81"/>
      <c r="F22" s="136"/>
      <c r="G22" s="137"/>
      <c r="H22" s="49"/>
      <c r="I22" s="137"/>
      <c r="J22" s="49"/>
      <c r="K22" s="49"/>
      <c r="L22" s="49"/>
      <c r="M22" s="49"/>
      <c r="N22" s="138"/>
      <c r="O22" s="146"/>
      <c r="P22" s="81"/>
    </row>
    <row r="23" spans="1:16" x14ac:dyDescent="0.2">
      <c r="A23" s="678">
        <v>1</v>
      </c>
      <c r="B23" s="91" t="s">
        <v>587</v>
      </c>
      <c r="C23" s="91" t="s">
        <v>588</v>
      </c>
      <c r="D23" s="91" t="s">
        <v>556</v>
      </c>
      <c r="E23" s="89" t="s">
        <v>17</v>
      </c>
      <c r="F23" s="109" t="s">
        <v>223</v>
      </c>
      <c r="G23" s="106">
        <v>250</v>
      </c>
      <c r="H23" s="91">
        <v>200</v>
      </c>
      <c r="I23" s="106">
        <v>250</v>
      </c>
      <c r="J23" s="91"/>
      <c r="K23" s="91"/>
      <c r="L23" s="91"/>
      <c r="M23" s="91">
        <v>200</v>
      </c>
      <c r="N23" s="100"/>
      <c r="O23" s="91">
        <f>SUM(G23:N23)</f>
        <v>900</v>
      </c>
      <c r="P23" s="89"/>
    </row>
    <row r="24" spans="1:16" x14ac:dyDescent="0.2">
      <c r="A24" s="678">
        <v>2</v>
      </c>
      <c r="B24" s="449" t="s">
        <v>25</v>
      </c>
      <c r="C24" s="449" t="s">
        <v>21</v>
      </c>
      <c r="D24" s="449" t="s">
        <v>850</v>
      </c>
      <c r="E24" s="451" t="s">
        <v>164</v>
      </c>
      <c r="F24" s="450" t="s">
        <v>223</v>
      </c>
      <c r="G24" s="322"/>
      <c r="H24" s="270">
        <v>162.5</v>
      </c>
      <c r="I24" s="322">
        <v>325</v>
      </c>
      <c r="J24" s="270"/>
      <c r="K24" s="270"/>
      <c r="L24" s="270">
        <v>200</v>
      </c>
      <c r="M24" s="270"/>
      <c r="N24" s="302"/>
      <c r="O24" s="91">
        <f>SUM(G24:N24)</f>
        <v>687.5</v>
      </c>
      <c r="P24" s="301"/>
    </row>
    <row r="25" spans="1:16" x14ac:dyDescent="0.2">
      <c r="A25" s="413">
        <v>3</v>
      </c>
      <c r="B25" s="91" t="s">
        <v>222</v>
      </c>
      <c r="C25" s="91" t="s">
        <v>578</v>
      </c>
      <c r="D25" s="91" t="s">
        <v>560</v>
      </c>
      <c r="E25" s="89" t="s">
        <v>529</v>
      </c>
      <c r="F25" s="109" t="s">
        <v>223</v>
      </c>
      <c r="G25" s="106"/>
      <c r="H25" s="91">
        <v>0</v>
      </c>
      <c r="I25" s="106">
        <v>0</v>
      </c>
      <c r="J25" s="91">
        <v>200</v>
      </c>
      <c r="K25" s="91">
        <v>200</v>
      </c>
      <c r="L25" s="639">
        <v>162.5</v>
      </c>
      <c r="M25" s="639">
        <v>125</v>
      </c>
      <c r="N25" s="100"/>
      <c r="O25" s="91">
        <f>(SUM(G25,I25,N25)+(LARGE((H25,J25:M25),1))+(LARGE((H25,J25:M25),2)))</f>
        <v>400</v>
      </c>
      <c r="P25" s="89"/>
    </row>
    <row r="26" spans="1:16" s="173" customFormat="1" x14ac:dyDescent="0.2">
      <c r="A26" s="681"/>
      <c r="B26" s="426" t="s">
        <v>579</v>
      </c>
      <c r="C26" s="426" t="s">
        <v>580</v>
      </c>
      <c r="D26" s="426" t="s">
        <v>556</v>
      </c>
      <c r="E26" s="436" t="s">
        <v>164</v>
      </c>
      <c r="F26" s="452" t="s">
        <v>223</v>
      </c>
      <c r="G26" s="427">
        <f>250/2</f>
        <v>125</v>
      </c>
      <c r="H26" s="426">
        <v>125</v>
      </c>
      <c r="I26" s="427">
        <v>0</v>
      </c>
      <c r="J26" s="426"/>
      <c r="K26" s="426">
        <v>125</v>
      </c>
      <c r="L26" s="426"/>
      <c r="M26" s="426"/>
      <c r="N26" s="438"/>
      <c r="O26" s="426">
        <f>(SUM(G26,I26,N26)+(LARGE((H26,J26:M26),1))+(LARGE((H26,J26:M26),2)))</f>
        <v>375</v>
      </c>
      <c r="P26" s="436"/>
    </row>
    <row r="27" spans="1:16" s="173" customFormat="1" x14ac:dyDescent="0.2">
      <c r="A27" s="681"/>
      <c r="B27" s="144" t="s">
        <v>864</v>
      </c>
      <c r="C27" s="144" t="s">
        <v>865</v>
      </c>
      <c r="D27" s="144" t="s">
        <v>862</v>
      </c>
      <c r="E27" s="144" t="s">
        <v>571</v>
      </c>
      <c r="F27" s="421" t="s">
        <v>223</v>
      </c>
      <c r="G27" s="427"/>
      <c r="H27" s="426">
        <f>200/2</f>
        <v>100</v>
      </c>
      <c r="I27" s="427">
        <f>250/2</f>
        <v>125</v>
      </c>
      <c r="J27" s="426">
        <f>200/2</f>
        <v>100</v>
      </c>
      <c r="K27" s="426"/>
      <c r="L27" s="426">
        <v>125</v>
      </c>
      <c r="M27" s="426"/>
      <c r="N27" s="438"/>
      <c r="O27" s="426">
        <f>(SUM(G27,I27,N27)+(LARGE((H27,J27:M27),1))+(LARGE((H27,J27:M27),2)))</f>
        <v>350</v>
      </c>
      <c r="P27" s="436"/>
    </row>
    <row r="28" spans="1:16" s="173" customFormat="1" x14ac:dyDescent="0.2">
      <c r="A28" s="681"/>
      <c r="B28" s="426" t="s">
        <v>533</v>
      </c>
      <c r="C28" s="426" t="s">
        <v>49</v>
      </c>
      <c r="D28" s="426" t="s">
        <v>560</v>
      </c>
      <c r="E28" s="436" t="s">
        <v>18</v>
      </c>
      <c r="F28" s="452" t="s">
        <v>223</v>
      </c>
      <c r="G28" s="427">
        <v>325</v>
      </c>
      <c r="H28" s="426"/>
      <c r="I28" s="427"/>
      <c r="J28" s="426"/>
      <c r="K28" s="426"/>
      <c r="L28" s="426"/>
      <c r="M28" s="426"/>
      <c r="N28" s="438"/>
      <c r="O28" s="426">
        <f>SUM(G28:N28)</f>
        <v>325</v>
      </c>
      <c r="P28" s="436"/>
    </row>
    <row r="29" spans="1:16" s="173" customFormat="1" x14ac:dyDescent="0.2">
      <c r="A29" s="413">
        <v>4</v>
      </c>
      <c r="B29" s="144" t="s">
        <v>871</v>
      </c>
      <c r="C29" s="144" t="s">
        <v>872</v>
      </c>
      <c r="D29" s="144" t="s">
        <v>858</v>
      </c>
      <c r="E29" s="145" t="s">
        <v>24</v>
      </c>
      <c r="F29" s="421" t="s">
        <v>223</v>
      </c>
      <c r="G29" s="106"/>
      <c r="H29" s="91"/>
      <c r="I29" s="106">
        <v>0</v>
      </c>
      <c r="J29" s="91">
        <v>162.5</v>
      </c>
      <c r="K29" s="91">
        <v>100</v>
      </c>
      <c r="L29" s="91"/>
      <c r="M29" s="91">
        <v>0</v>
      </c>
      <c r="N29" s="100"/>
      <c r="O29" s="91">
        <f>(SUM(G29,I29,N29)+(LARGE((H29,J29:M29),1))+(LARGE((H29,J29:M29),2)))</f>
        <v>262.5</v>
      </c>
      <c r="P29" s="89"/>
    </row>
    <row r="30" spans="1:16" s="173" customFormat="1" x14ac:dyDescent="0.2">
      <c r="A30" s="681"/>
      <c r="B30" s="426" t="s">
        <v>583</v>
      </c>
      <c r="C30" s="426" t="s">
        <v>73</v>
      </c>
      <c r="D30" s="426" t="s">
        <v>556</v>
      </c>
      <c r="E30" s="436" t="s">
        <v>584</v>
      </c>
      <c r="F30" s="452" t="s">
        <v>223</v>
      </c>
      <c r="G30" s="427">
        <v>250</v>
      </c>
      <c r="H30" s="426"/>
      <c r="I30" s="427"/>
      <c r="J30" s="426"/>
      <c r="K30" s="426"/>
      <c r="L30" s="426"/>
      <c r="M30" s="426"/>
      <c r="N30" s="438"/>
      <c r="O30" s="426">
        <f>SUM(G30:N30)</f>
        <v>250</v>
      </c>
      <c r="P30" s="436"/>
    </row>
    <row r="31" spans="1:16" s="173" customFormat="1" x14ac:dyDescent="0.2">
      <c r="A31" s="681"/>
      <c r="B31" s="144" t="s">
        <v>869</v>
      </c>
      <c r="C31" s="144" t="s">
        <v>870</v>
      </c>
      <c r="D31" s="144" t="s">
        <v>854</v>
      </c>
      <c r="E31" s="145" t="s">
        <v>529</v>
      </c>
      <c r="F31" s="421" t="s">
        <v>223</v>
      </c>
      <c r="G31" s="427"/>
      <c r="H31" s="426">
        <v>100</v>
      </c>
      <c r="I31" s="427">
        <v>0</v>
      </c>
      <c r="J31" s="426">
        <v>125</v>
      </c>
      <c r="K31" s="426">
        <v>0</v>
      </c>
      <c r="L31" s="426">
        <v>0</v>
      </c>
      <c r="M31" s="426"/>
      <c r="N31" s="438"/>
      <c r="O31" s="426">
        <f>(SUM(G31,I31,N31)+(LARGE((H31,J31:M31),1))+(LARGE((H31,J31:M31),2)))</f>
        <v>225</v>
      </c>
      <c r="P31" s="436"/>
    </row>
    <row r="32" spans="1:16" s="173" customFormat="1" x14ac:dyDescent="0.2">
      <c r="A32" s="413">
        <v>5</v>
      </c>
      <c r="B32" s="144" t="s">
        <v>863</v>
      </c>
      <c r="C32" s="144" t="s">
        <v>65</v>
      </c>
      <c r="D32" s="144" t="s">
        <v>839</v>
      </c>
      <c r="E32" s="144" t="s">
        <v>13</v>
      </c>
      <c r="F32" s="421" t="s">
        <v>223</v>
      </c>
      <c r="G32" s="427"/>
      <c r="H32" s="426">
        <f>162.5/2</f>
        <v>81.25</v>
      </c>
      <c r="I32" s="427">
        <f>150/2</f>
        <v>75</v>
      </c>
      <c r="J32" s="426">
        <f>125/2</f>
        <v>62.5</v>
      </c>
      <c r="K32" s="426">
        <v>0</v>
      </c>
      <c r="L32" s="426"/>
      <c r="M32" s="91">
        <v>0</v>
      </c>
      <c r="N32" s="100"/>
      <c r="O32" s="91">
        <f>(SUM(G32,I32,N32)+(LARGE((H32,J32:M32),1))+(LARGE((H32,J32:M32),2)))</f>
        <v>218.75</v>
      </c>
      <c r="P32" s="89"/>
    </row>
    <row r="33" spans="1:17" s="173" customFormat="1" x14ac:dyDescent="0.2">
      <c r="A33" s="681"/>
      <c r="B33" s="144" t="s">
        <v>873</v>
      </c>
      <c r="C33" s="144" t="s">
        <v>874</v>
      </c>
      <c r="D33" s="144" t="s">
        <v>827</v>
      </c>
      <c r="E33" s="145" t="s">
        <v>164</v>
      </c>
      <c r="F33" s="421" t="s">
        <v>223</v>
      </c>
      <c r="G33" s="106"/>
      <c r="H33" s="91"/>
      <c r="I33" s="106">
        <v>0</v>
      </c>
      <c r="J33" s="91"/>
      <c r="K33" s="91">
        <v>162.5</v>
      </c>
      <c r="L33" s="91">
        <v>0</v>
      </c>
      <c r="M33" s="91"/>
      <c r="N33" s="100"/>
      <c r="O33" s="91">
        <f t="shared" ref="O33:O42" si="0">SUM(G33:N33)</f>
        <v>162.5</v>
      </c>
      <c r="P33" s="89"/>
    </row>
    <row r="34" spans="1:17" s="173" customFormat="1" x14ac:dyDescent="0.2">
      <c r="A34" s="678">
        <v>6</v>
      </c>
      <c r="B34" s="91" t="s">
        <v>1362</v>
      </c>
      <c r="C34" s="91" t="s">
        <v>29</v>
      </c>
      <c r="D34" s="428"/>
      <c r="E34" s="89" t="s">
        <v>251</v>
      </c>
      <c r="F34" s="109" t="s">
        <v>223</v>
      </c>
      <c r="G34" s="106"/>
      <c r="H34" s="91"/>
      <c r="I34" s="106"/>
      <c r="J34" s="91"/>
      <c r="K34" s="91">
        <v>0</v>
      </c>
      <c r="L34" s="91"/>
      <c r="M34" s="91">
        <v>162.5</v>
      </c>
      <c r="N34" s="100"/>
      <c r="O34" s="91">
        <f t="shared" si="0"/>
        <v>162.5</v>
      </c>
      <c r="P34" s="89"/>
    </row>
    <row r="35" spans="1:17" x14ac:dyDescent="0.2">
      <c r="A35" s="681"/>
      <c r="B35" s="144" t="s">
        <v>868</v>
      </c>
      <c r="C35" s="144" t="s">
        <v>245</v>
      </c>
      <c r="D35" s="144" t="s">
        <v>827</v>
      </c>
      <c r="E35" s="145" t="s">
        <v>164</v>
      </c>
      <c r="F35" s="421" t="s">
        <v>223</v>
      </c>
      <c r="G35" s="427"/>
      <c r="H35" s="426"/>
      <c r="I35" s="427">
        <v>150</v>
      </c>
      <c r="J35" s="426"/>
      <c r="K35" s="426"/>
      <c r="L35" s="426"/>
      <c r="M35" s="426"/>
      <c r="N35" s="438"/>
      <c r="O35" s="426">
        <f t="shared" si="0"/>
        <v>150</v>
      </c>
      <c r="P35" s="436"/>
      <c r="Q35" s="173"/>
    </row>
    <row r="36" spans="1:17" x14ac:dyDescent="0.2">
      <c r="A36" s="681"/>
      <c r="B36" s="144" t="s">
        <v>919</v>
      </c>
      <c r="C36" s="144" t="s">
        <v>100</v>
      </c>
      <c r="D36" s="144" t="s">
        <v>832</v>
      </c>
      <c r="E36" s="144" t="s">
        <v>826</v>
      </c>
      <c r="F36" s="421" t="s">
        <v>223</v>
      </c>
      <c r="G36" s="427"/>
      <c r="H36" s="426">
        <v>0</v>
      </c>
      <c r="I36" s="427"/>
      <c r="J36" s="426"/>
      <c r="K36" s="426"/>
      <c r="L36" s="426"/>
      <c r="M36" s="426"/>
      <c r="N36" s="438"/>
      <c r="O36" s="426">
        <f t="shared" si="0"/>
        <v>0</v>
      </c>
      <c r="P36" s="436"/>
      <c r="Q36" s="173"/>
    </row>
    <row r="37" spans="1:17" x14ac:dyDescent="0.2">
      <c r="A37" s="681"/>
      <c r="B37" s="426" t="s">
        <v>585</v>
      </c>
      <c r="C37" s="426" t="s">
        <v>586</v>
      </c>
      <c r="D37" s="426" t="s">
        <v>556</v>
      </c>
      <c r="E37" s="436" t="s">
        <v>526</v>
      </c>
      <c r="F37" s="452" t="s">
        <v>223</v>
      </c>
      <c r="G37" s="427">
        <v>0</v>
      </c>
      <c r="H37" s="426"/>
      <c r="I37" s="427"/>
      <c r="J37" s="426"/>
      <c r="K37" s="426"/>
      <c r="L37" s="426"/>
      <c r="M37" s="426"/>
      <c r="N37" s="438"/>
      <c r="O37" s="426">
        <f t="shared" si="0"/>
        <v>0</v>
      </c>
      <c r="P37" s="436"/>
      <c r="Q37" s="173"/>
    </row>
    <row r="38" spans="1:17" x14ac:dyDescent="0.2">
      <c r="A38" s="413"/>
      <c r="B38" s="91" t="s">
        <v>1275</v>
      </c>
      <c r="C38" s="91" t="s">
        <v>1276</v>
      </c>
      <c r="D38" s="428"/>
      <c r="E38" s="89" t="s">
        <v>1277</v>
      </c>
      <c r="F38" s="109" t="s">
        <v>223</v>
      </c>
      <c r="G38" s="106"/>
      <c r="H38" s="91"/>
      <c r="I38" s="106"/>
      <c r="J38" s="91">
        <v>0</v>
      </c>
      <c r="K38" s="91"/>
      <c r="L38" s="91"/>
      <c r="M38" s="91"/>
      <c r="N38" s="100"/>
      <c r="O38" s="91">
        <f t="shared" si="0"/>
        <v>0</v>
      </c>
      <c r="P38" s="89"/>
      <c r="Q38" s="173"/>
    </row>
    <row r="39" spans="1:17" x14ac:dyDescent="0.2">
      <c r="A39" s="678"/>
      <c r="B39" s="91" t="s">
        <v>1275</v>
      </c>
      <c r="C39" s="91" t="s">
        <v>252</v>
      </c>
      <c r="D39" s="428"/>
      <c r="E39" s="89" t="s">
        <v>1277</v>
      </c>
      <c r="F39" s="109" t="s">
        <v>223</v>
      </c>
      <c r="G39" s="106"/>
      <c r="H39" s="91"/>
      <c r="I39" s="106"/>
      <c r="J39" s="91"/>
      <c r="K39" s="91">
        <v>0</v>
      </c>
      <c r="L39" s="91"/>
      <c r="M39" s="91"/>
      <c r="N39" s="100"/>
      <c r="O39" s="91">
        <f t="shared" si="0"/>
        <v>0</v>
      </c>
      <c r="P39" s="89"/>
      <c r="Q39" s="173"/>
    </row>
    <row r="40" spans="1:17" x14ac:dyDescent="0.2">
      <c r="A40" s="678"/>
      <c r="B40" s="91" t="s">
        <v>32</v>
      </c>
      <c r="C40" s="91" t="s">
        <v>207</v>
      </c>
      <c r="D40" s="428"/>
      <c r="E40" s="89" t="s">
        <v>18</v>
      </c>
      <c r="F40" s="109" t="s">
        <v>223</v>
      </c>
      <c r="G40" s="106"/>
      <c r="H40" s="91"/>
      <c r="I40" s="106"/>
      <c r="J40" s="91">
        <v>0</v>
      </c>
      <c r="K40" s="91"/>
      <c r="L40" s="91"/>
      <c r="M40" s="91"/>
      <c r="N40" s="100"/>
      <c r="O40" s="91">
        <f t="shared" si="0"/>
        <v>0</v>
      </c>
      <c r="P40" s="89"/>
      <c r="Q40" s="173"/>
    </row>
    <row r="41" spans="1:17" x14ac:dyDescent="0.2">
      <c r="A41" s="678"/>
      <c r="B41" s="91" t="s">
        <v>920</v>
      </c>
      <c r="C41" s="91" t="s">
        <v>764</v>
      </c>
      <c r="D41" s="428"/>
      <c r="E41" s="89" t="s">
        <v>921</v>
      </c>
      <c r="F41" s="109" t="s">
        <v>223</v>
      </c>
      <c r="G41" s="106"/>
      <c r="H41" s="91">
        <v>0</v>
      </c>
      <c r="I41" s="106"/>
      <c r="J41" s="91"/>
      <c r="K41" s="91"/>
      <c r="L41" s="91"/>
      <c r="M41" s="91"/>
      <c r="N41" s="100"/>
      <c r="O41" s="91">
        <f t="shared" si="0"/>
        <v>0</v>
      </c>
      <c r="P41" s="89"/>
    </row>
    <row r="42" spans="1:17" x14ac:dyDescent="0.2">
      <c r="A42" s="678"/>
      <c r="B42" s="91" t="s">
        <v>922</v>
      </c>
      <c r="C42" s="91" t="s">
        <v>923</v>
      </c>
      <c r="D42" s="91" t="s">
        <v>885</v>
      </c>
      <c r="E42" s="89" t="s">
        <v>924</v>
      </c>
      <c r="F42" s="109" t="s">
        <v>223</v>
      </c>
      <c r="G42" s="106"/>
      <c r="H42" s="91">
        <v>0</v>
      </c>
      <c r="I42" s="106"/>
      <c r="J42" s="91"/>
      <c r="K42" s="91"/>
      <c r="L42" s="91"/>
      <c r="M42" s="91"/>
      <c r="N42" s="100"/>
      <c r="O42" s="91">
        <f t="shared" si="0"/>
        <v>0</v>
      </c>
      <c r="P42" s="89"/>
    </row>
    <row r="43" spans="1:17" s="173" customFormat="1" x14ac:dyDescent="0.2">
      <c r="A43" s="677"/>
      <c r="B43" s="48"/>
      <c r="C43" s="48"/>
      <c r="D43" s="48"/>
      <c r="E43" s="134"/>
      <c r="F43" s="132"/>
      <c r="G43" s="133"/>
      <c r="H43" s="48"/>
      <c r="I43" s="133"/>
      <c r="J43" s="48"/>
      <c r="K43" s="48"/>
      <c r="L43" s="48"/>
      <c r="M43" s="48"/>
      <c r="N43" s="48"/>
      <c r="O43" s="146"/>
      <c r="P43" s="134"/>
      <c r="Q43"/>
    </row>
    <row r="44" spans="1:17" x14ac:dyDescent="0.2">
      <c r="A44" s="678">
        <v>1</v>
      </c>
      <c r="B44" s="426" t="s">
        <v>533</v>
      </c>
      <c r="C44" s="426" t="s">
        <v>49</v>
      </c>
      <c r="D44" s="426" t="s">
        <v>560</v>
      </c>
      <c r="E44" s="436" t="s">
        <v>18</v>
      </c>
      <c r="F44" s="452" t="s">
        <v>120</v>
      </c>
      <c r="G44" s="427">
        <f>325/2</f>
        <v>162.5</v>
      </c>
      <c r="H44" s="91">
        <v>200</v>
      </c>
      <c r="I44" s="106">
        <v>250</v>
      </c>
      <c r="J44" s="91">
        <v>200</v>
      </c>
      <c r="K44" s="639">
        <v>200</v>
      </c>
      <c r="L44" s="91">
        <v>0</v>
      </c>
      <c r="M44" s="639">
        <v>200</v>
      </c>
      <c r="N44" s="100"/>
      <c r="O44" s="91">
        <f>(SUM(G44,I44,N44)+(LARGE((H44,J44:M44),1))+(LARGE((H44,J44:M44),2)))</f>
        <v>812.5</v>
      </c>
      <c r="P44" s="89"/>
    </row>
    <row r="45" spans="1:17" s="173" customFormat="1" x14ac:dyDescent="0.2">
      <c r="A45" s="413">
        <v>2</v>
      </c>
      <c r="B45" s="91" t="s">
        <v>581</v>
      </c>
      <c r="C45" s="91" t="s">
        <v>114</v>
      </c>
      <c r="D45" s="91" t="s">
        <v>582</v>
      </c>
      <c r="E45" s="89" t="s">
        <v>165</v>
      </c>
      <c r="F45" s="109" t="s">
        <v>120</v>
      </c>
      <c r="G45" s="106"/>
      <c r="H45" s="91">
        <v>162.5</v>
      </c>
      <c r="I45" s="106">
        <v>400</v>
      </c>
      <c r="J45" s="91">
        <v>162.5</v>
      </c>
      <c r="K45" s="639">
        <v>162.5</v>
      </c>
      <c r="L45" s="639">
        <v>162.5</v>
      </c>
      <c r="M45" s="639">
        <v>100</v>
      </c>
      <c r="N45" s="100"/>
      <c r="O45" s="91">
        <f>(SUM(G45,I45,N45)+(LARGE((H45,J45:M45),1))+(LARGE((H45,J45:M45),2)))</f>
        <v>725</v>
      </c>
      <c r="P45" s="89"/>
      <c r="Q45"/>
    </row>
    <row r="46" spans="1:17" x14ac:dyDescent="0.2">
      <c r="A46" s="678">
        <v>3</v>
      </c>
      <c r="B46" s="426" t="s">
        <v>583</v>
      </c>
      <c r="C46" s="426" t="s">
        <v>73</v>
      </c>
      <c r="D46" s="426" t="s">
        <v>556</v>
      </c>
      <c r="E46" s="436" t="s">
        <v>584</v>
      </c>
      <c r="F46" s="452" t="s">
        <v>120</v>
      </c>
      <c r="G46" s="427">
        <f>250/2</f>
        <v>125</v>
      </c>
      <c r="H46" s="426"/>
      <c r="I46" s="106">
        <v>150</v>
      </c>
      <c r="J46" s="91">
        <v>75</v>
      </c>
      <c r="K46" s="91">
        <v>125</v>
      </c>
      <c r="L46" s="91"/>
      <c r="M46" s="639">
        <v>75</v>
      </c>
      <c r="N46" s="100"/>
      <c r="O46" s="91">
        <f>(SUM(G46,I46,N46)+(LARGE((H46,J46:M46),1))+(LARGE((H46,J46:M46),2)))</f>
        <v>475</v>
      </c>
      <c r="P46" s="89"/>
    </row>
    <row r="47" spans="1:17" x14ac:dyDescent="0.2">
      <c r="A47" s="413">
        <v>4</v>
      </c>
      <c r="B47" s="91" t="s">
        <v>1344</v>
      </c>
      <c r="C47" s="91" t="s">
        <v>57</v>
      </c>
      <c r="D47" s="428"/>
      <c r="E47" s="89" t="s">
        <v>567</v>
      </c>
      <c r="F47" s="109" t="s">
        <v>120</v>
      </c>
      <c r="G47" s="106"/>
      <c r="H47" s="91"/>
      <c r="I47" s="106"/>
      <c r="J47" s="91"/>
      <c r="K47" s="91">
        <v>125</v>
      </c>
      <c r="L47" s="91">
        <v>200</v>
      </c>
      <c r="M47" s="639">
        <v>125</v>
      </c>
      <c r="N47" s="100"/>
      <c r="O47" s="91">
        <f>SUM(G47:N47)</f>
        <v>450</v>
      </c>
      <c r="P47" s="179"/>
    </row>
    <row r="48" spans="1:17" x14ac:dyDescent="0.2">
      <c r="A48" s="413">
        <v>5</v>
      </c>
      <c r="B48" s="426" t="s">
        <v>579</v>
      </c>
      <c r="C48" s="426" t="s">
        <v>580</v>
      </c>
      <c r="D48" s="426" t="s">
        <v>556</v>
      </c>
      <c r="E48" s="436" t="s">
        <v>164</v>
      </c>
      <c r="F48" s="452" t="s">
        <v>120</v>
      </c>
      <c r="G48" s="427">
        <f>250/2</f>
        <v>125</v>
      </c>
      <c r="H48" s="640">
        <f>125/2</f>
        <v>62.5</v>
      </c>
      <c r="I48" s="427">
        <v>0</v>
      </c>
      <c r="J48" s="426"/>
      <c r="K48" s="426">
        <f>125/2</f>
        <v>62.5</v>
      </c>
      <c r="L48" s="91">
        <v>100</v>
      </c>
      <c r="M48" s="91"/>
      <c r="N48" s="100"/>
      <c r="O48" s="91">
        <f>(SUM(G48,I48,N48)+(LARGE((H48,J48:M48),1))+(LARGE((H48,J48:M48),2)))</f>
        <v>287.5</v>
      </c>
      <c r="P48" s="89"/>
    </row>
    <row r="49" spans="1:17" s="173" customFormat="1" x14ac:dyDescent="0.2">
      <c r="A49" s="678">
        <v>6</v>
      </c>
      <c r="B49" s="144" t="s">
        <v>925</v>
      </c>
      <c r="C49" s="144" t="s">
        <v>498</v>
      </c>
      <c r="D49" s="144" t="s">
        <v>850</v>
      </c>
      <c r="E49" s="145" t="s">
        <v>856</v>
      </c>
      <c r="F49" s="421" t="s">
        <v>120</v>
      </c>
      <c r="G49" s="106"/>
      <c r="H49" s="91">
        <v>75</v>
      </c>
      <c r="I49" s="540">
        <v>0</v>
      </c>
      <c r="J49" s="91">
        <v>75</v>
      </c>
      <c r="K49" s="91">
        <v>0</v>
      </c>
      <c r="L49" s="91"/>
      <c r="M49" s="91">
        <v>162.5</v>
      </c>
      <c r="N49" s="100"/>
      <c r="O49" s="91">
        <f>(SUM(G49,I49,N49)+(LARGE((H49,J49:M49),1))+(LARGE((H49,J49:M49),2)))</f>
        <v>237.5</v>
      </c>
      <c r="P49" s="89"/>
    </row>
    <row r="50" spans="1:17" x14ac:dyDescent="0.2">
      <c r="A50" s="413">
        <v>7</v>
      </c>
      <c r="B50" s="144" t="s">
        <v>25</v>
      </c>
      <c r="C50" s="144" t="s">
        <v>85</v>
      </c>
      <c r="D50" s="144" t="s">
        <v>827</v>
      </c>
      <c r="E50" s="145" t="s">
        <v>24</v>
      </c>
      <c r="F50" s="421" t="s">
        <v>120</v>
      </c>
      <c r="G50" s="106"/>
      <c r="H50" s="91"/>
      <c r="I50" s="106"/>
      <c r="J50" s="91"/>
      <c r="K50" s="91"/>
      <c r="L50" s="91">
        <v>125</v>
      </c>
      <c r="M50" s="91">
        <v>75</v>
      </c>
      <c r="N50" s="100"/>
      <c r="O50" s="91">
        <f>SUM(G50:N50)</f>
        <v>200</v>
      </c>
      <c r="P50" s="89"/>
    </row>
    <row r="51" spans="1:17" x14ac:dyDescent="0.2">
      <c r="A51" s="681"/>
      <c r="B51" s="426" t="s">
        <v>497</v>
      </c>
      <c r="C51" s="426" t="s">
        <v>486</v>
      </c>
      <c r="D51" s="426" t="s">
        <v>563</v>
      </c>
      <c r="E51" s="436" t="s">
        <v>164</v>
      </c>
      <c r="F51" s="452" t="s">
        <v>120</v>
      </c>
      <c r="G51" s="427"/>
      <c r="H51" s="426">
        <v>0</v>
      </c>
      <c r="I51" s="427">
        <v>150</v>
      </c>
      <c r="J51" s="426"/>
      <c r="K51" s="426"/>
      <c r="L51" s="426"/>
      <c r="M51" s="426"/>
      <c r="N51" s="438"/>
      <c r="O51" s="426">
        <f>SUM(G51:N51)</f>
        <v>150</v>
      </c>
      <c r="P51" s="436"/>
    </row>
    <row r="52" spans="1:17" x14ac:dyDescent="0.2">
      <c r="A52" s="678">
        <v>8</v>
      </c>
      <c r="B52" s="144" t="s">
        <v>877</v>
      </c>
      <c r="C52" s="144" t="s">
        <v>252</v>
      </c>
      <c r="D52" s="144" t="s">
        <v>837</v>
      </c>
      <c r="E52" s="145" t="s">
        <v>17</v>
      </c>
      <c r="F52" s="421" t="s">
        <v>120</v>
      </c>
      <c r="G52" s="106"/>
      <c r="H52" s="91">
        <v>0</v>
      </c>
      <c r="I52" s="106">
        <v>0</v>
      </c>
      <c r="J52" s="91">
        <v>125</v>
      </c>
      <c r="K52" s="91"/>
      <c r="L52" s="91"/>
      <c r="M52" s="91"/>
      <c r="N52" s="100"/>
      <c r="O52" s="91">
        <f>(SUM(G52,I52,N52)+(LARGE((H52,J52:M52),1))+(LARGE((H52,J52:M52),2)))</f>
        <v>125</v>
      </c>
      <c r="P52" s="89"/>
    </row>
    <row r="53" spans="1:17" x14ac:dyDescent="0.2">
      <c r="A53" s="681"/>
      <c r="B53" s="426" t="s">
        <v>878</v>
      </c>
      <c r="C53" s="426" t="s">
        <v>879</v>
      </c>
      <c r="D53" s="426" t="s">
        <v>781</v>
      </c>
      <c r="E53" s="436" t="s">
        <v>856</v>
      </c>
      <c r="F53" s="452" t="s">
        <v>120</v>
      </c>
      <c r="G53" s="427"/>
      <c r="H53" s="426">
        <v>125</v>
      </c>
      <c r="I53" s="427">
        <v>0</v>
      </c>
      <c r="J53" s="426"/>
      <c r="K53" s="426"/>
      <c r="L53" s="426"/>
      <c r="M53" s="426"/>
      <c r="N53" s="438"/>
      <c r="O53" s="426">
        <f>SUM(G53:N53)</f>
        <v>125</v>
      </c>
      <c r="P53" s="436"/>
    </row>
    <row r="54" spans="1:17" x14ac:dyDescent="0.2">
      <c r="A54" s="413">
        <v>9</v>
      </c>
      <c r="B54" s="144" t="s">
        <v>869</v>
      </c>
      <c r="C54" s="144" t="s">
        <v>870</v>
      </c>
      <c r="D54" s="144" t="s">
        <v>854</v>
      </c>
      <c r="E54" s="145" t="s">
        <v>529</v>
      </c>
      <c r="F54" s="421" t="s">
        <v>120</v>
      </c>
      <c r="G54" s="427"/>
      <c r="H54" s="426">
        <f>100/2</f>
        <v>50</v>
      </c>
      <c r="I54" s="427">
        <v>0</v>
      </c>
      <c r="J54" s="426">
        <f>125/2</f>
        <v>62.5</v>
      </c>
      <c r="K54" s="426">
        <v>0</v>
      </c>
      <c r="L54" s="426">
        <v>0</v>
      </c>
      <c r="M54" s="91">
        <v>0</v>
      </c>
      <c r="N54" s="100"/>
      <c r="O54" s="91">
        <f>(SUM(G54,I54,N54)+(LARGE((H54,J54:M54),1))+(LARGE((H54,J54:M54),2)))</f>
        <v>112.5</v>
      </c>
      <c r="P54" s="89"/>
    </row>
    <row r="55" spans="1:17" x14ac:dyDescent="0.2">
      <c r="A55" s="681"/>
      <c r="B55" s="144" t="s">
        <v>884</v>
      </c>
      <c r="C55" s="144" t="s">
        <v>22</v>
      </c>
      <c r="D55" s="144" t="s">
        <v>885</v>
      </c>
      <c r="E55" s="145" t="s">
        <v>165</v>
      </c>
      <c r="F55" s="421" t="s">
        <v>120</v>
      </c>
      <c r="G55" s="427"/>
      <c r="H55" s="426">
        <v>100</v>
      </c>
      <c r="I55" s="427">
        <v>0</v>
      </c>
      <c r="J55" s="426"/>
      <c r="K55" s="426"/>
      <c r="L55" s="426"/>
      <c r="M55" s="426"/>
      <c r="N55" s="438"/>
      <c r="O55" s="426">
        <f>SUM(G55:N55)</f>
        <v>100</v>
      </c>
      <c r="P55" s="436"/>
    </row>
    <row r="56" spans="1:17" s="173" customFormat="1" x14ac:dyDescent="0.2">
      <c r="A56" s="413">
        <v>10</v>
      </c>
      <c r="B56" s="144" t="s">
        <v>873</v>
      </c>
      <c r="C56" s="144" t="s">
        <v>874</v>
      </c>
      <c r="D56" s="144" t="s">
        <v>827</v>
      </c>
      <c r="E56" s="145" t="s">
        <v>164</v>
      </c>
      <c r="F56" s="421" t="s">
        <v>120</v>
      </c>
      <c r="G56" s="427"/>
      <c r="H56" s="426"/>
      <c r="I56" s="427">
        <v>0</v>
      </c>
      <c r="J56" s="426"/>
      <c r="K56" s="426">
        <f>162.5/2</f>
        <v>81.25</v>
      </c>
      <c r="L56" s="426">
        <v>0</v>
      </c>
      <c r="M56" s="91">
        <v>0</v>
      </c>
      <c r="N56" s="100"/>
      <c r="O56" s="91">
        <f>SUM(G56:N56)</f>
        <v>81.25</v>
      </c>
      <c r="P56" s="89"/>
    </row>
    <row r="57" spans="1:17" x14ac:dyDescent="0.2">
      <c r="A57" s="678">
        <v>11</v>
      </c>
      <c r="B57" s="427" t="s">
        <v>919</v>
      </c>
      <c r="C57" s="438" t="s">
        <v>929</v>
      </c>
      <c r="D57" s="426" t="s">
        <v>832</v>
      </c>
      <c r="E57" s="436" t="s">
        <v>826</v>
      </c>
      <c r="F57" s="426">
        <v>-46</v>
      </c>
      <c r="G57" s="427"/>
      <c r="H57" s="426">
        <v>0</v>
      </c>
      <c r="I57" s="427"/>
      <c r="J57" s="91">
        <v>0</v>
      </c>
      <c r="K57" s="91">
        <v>75</v>
      </c>
      <c r="L57" s="91">
        <v>0</v>
      </c>
      <c r="M57" s="91"/>
      <c r="N57" s="100"/>
      <c r="O57" s="91">
        <f>(SUM(G57,I57,N57)+(LARGE((H57,J57:M57),1))+(LARGE((H57,J57:M57),2)))</f>
        <v>75</v>
      </c>
      <c r="P57" s="179"/>
      <c r="Q57" s="173"/>
    </row>
    <row r="58" spans="1:17" x14ac:dyDescent="0.2">
      <c r="A58" s="678">
        <v>11</v>
      </c>
      <c r="B58" s="144" t="s">
        <v>880</v>
      </c>
      <c r="C58" s="144" t="s">
        <v>881</v>
      </c>
      <c r="D58" s="144" t="s">
        <v>839</v>
      </c>
      <c r="E58" s="145" t="s">
        <v>17</v>
      </c>
      <c r="F58" s="421" t="s">
        <v>120</v>
      </c>
      <c r="G58" s="106"/>
      <c r="H58" s="91">
        <v>75</v>
      </c>
      <c r="I58" s="106">
        <v>0</v>
      </c>
      <c r="J58" s="91">
        <v>0</v>
      </c>
      <c r="K58" s="91">
        <v>0</v>
      </c>
      <c r="L58" s="91">
        <v>0</v>
      </c>
      <c r="M58" s="91">
        <v>0</v>
      </c>
      <c r="N58" s="100"/>
      <c r="O58" s="91">
        <f>(SUM(G58,I58,N58)+(LARGE((H58,J58:M58),1))+(LARGE((H58,J58:M58),2)))</f>
        <v>75</v>
      </c>
      <c r="P58" s="89"/>
    </row>
    <row r="59" spans="1:17" x14ac:dyDescent="0.2">
      <c r="A59" s="413">
        <v>11</v>
      </c>
      <c r="B59" s="144" t="s">
        <v>868</v>
      </c>
      <c r="C59" s="144" t="s">
        <v>245</v>
      </c>
      <c r="D59" s="144" t="s">
        <v>827</v>
      </c>
      <c r="E59" s="145" t="s">
        <v>164</v>
      </c>
      <c r="F59" s="421" t="s">
        <v>120</v>
      </c>
      <c r="G59" s="427"/>
      <c r="H59" s="426"/>
      <c r="I59" s="427">
        <f>150/2</f>
        <v>75</v>
      </c>
      <c r="J59" s="426"/>
      <c r="K59" s="426"/>
      <c r="L59" s="91">
        <v>0</v>
      </c>
      <c r="M59" s="91"/>
      <c r="N59" s="100"/>
      <c r="O59" s="91">
        <f t="shared" ref="O59:O66" si="1">SUM(G59:N59)</f>
        <v>75</v>
      </c>
      <c r="P59" s="89"/>
    </row>
    <row r="60" spans="1:17" s="173" customFormat="1" x14ac:dyDescent="0.2">
      <c r="A60" s="678"/>
      <c r="B60" s="144" t="s">
        <v>926</v>
      </c>
      <c r="C60" s="144" t="s">
        <v>927</v>
      </c>
      <c r="D60" s="144" t="s">
        <v>854</v>
      </c>
      <c r="E60" s="145" t="s">
        <v>741</v>
      </c>
      <c r="F60" s="421" t="s">
        <v>120</v>
      </c>
      <c r="G60" s="106"/>
      <c r="H60" s="91">
        <v>0</v>
      </c>
      <c r="I60" s="106"/>
      <c r="J60" s="91"/>
      <c r="K60" s="91"/>
      <c r="L60" s="91"/>
      <c r="M60" s="91"/>
      <c r="N60" s="100"/>
      <c r="O60" s="91">
        <f t="shared" si="1"/>
        <v>0</v>
      </c>
      <c r="P60" s="89"/>
    </row>
    <row r="61" spans="1:17" s="173" customFormat="1" x14ac:dyDescent="0.2">
      <c r="A61" s="681"/>
      <c r="B61" s="426" t="s">
        <v>875</v>
      </c>
      <c r="C61" s="426" t="s">
        <v>73</v>
      </c>
      <c r="D61" s="426" t="s">
        <v>601</v>
      </c>
      <c r="E61" s="436" t="s">
        <v>876</v>
      </c>
      <c r="F61" s="452" t="s">
        <v>120</v>
      </c>
      <c r="G61" s="427"/>
      <c r="H61" s="426">
        <v>0</v>
      </c>
      <c r="I61" s="427">
        <v>0</v>
      </c>
      <c r="J61" s="426"/>
      <c r="K61" s="426"/>
      <c r="L61" s="426"/>
      <c r="M61" s="426"/>
      <c r="N61" s="438"/>
      <c r="O61" s="426">
        <f t="shared" si="1"/>
        <v>0</v>
      </c>
      <c r="P61" s="436"/>
      <c r="Q61"/>
    </row>
    <row r="62" spans="1:17" x14ac:dyDescent="0.2">
      <c r="A62" s="678"/>
      <c r="B62" s="91" t="s">
        <v>882</v>
      </c>
      <c r="C62" s="91" t="s">
        <v>883</v>
      </c>
      <c r="D62" s="91" t="s">
        <v>568</v>
      </c>
      <c r="E62" s="89" t="s">
        <v>314</v>
      </c>
      <c r="F62" s="109" t="s">
        <v>120</v>
      </c>
      <c r="G62" s="106"/>
      <c r="H62" s="91"/>
      <c r="I62" s="106">
        <v>0</v>
      </c>
      <c r="J62" s="91">
        <v>0</v>
      </c>
      <c r="K62" s="91">
        <v>0</v>
      </c>
      <c r="L62" s="91"/>
      <c r="M62" s="91">
        <v>0</v>
      </c>
      <c r="N62" s="100"/>
      <c r="O62" s="91">
        <f t="shared" si="1"/>
        <v>0</v>
      </c>
      <c r="P62" s="89"/>
      <c r="Q62" s="388"/>
    </row>
    <row r="63" spans="1:17" x14ac:dyDescent="0.2">
      <c r="A63" s="681"/>
      <c r="B63" s="426" t="s">
        <v>32</v>
      </c>
      <c r="C63" s="426" t="s">
        <v>590</v>
      </c>
      <c r="D63" s="426" t="s">
        <v>568</v>
      </c>
      <c r="E63" s="436" t="s">
        <v>18</v>
      </c>
      <c r="F63" s="452" t="s">
        <v>120</v>
      </c>
      <c r="G63" s="427">
        <v>0</v>
      </c>
      <c r="H63" s="426"/>
      <c r="I63" s="427"/>
      <c r="J63" s="426"/>
      <c r="K63" s="426"/>
      <c r="L63" s="426"/>
      <c r="M63" s="426"/>
      <c r="N63" s="438"/>
      <c r="O63" s="426">
        <f t="shared" si="1"/>
        <v>0</v>
      </c>
      <c r="P63" s="439"/>
      <c r="Q63" s="173"/>
    </row>
    <row r="64" spans="1:17" x14ac:dyDescent="0.2">
      <c r="A64" s="678"/>
      <c r="B64" s="91" t="s">
        <v>1278</v>
      </c>
      <c r="C64" s="91" t="s">
        <v>1279</v>
      </c>
      <c r="D64" s="428"/>
      <c r="E64" s="89" t="s">
        <v>72</v>
      </c>
      <c r="F64" s="109" t="s">
        <v>120</v>
      </c>
      <c r="G64" s="106"/>
      <c r="H64" s="91"/>
      <c r="I64" s="106"/>
      <c r="J64" s="91">
        <v>0</v>
      </c>
      <c r="K64" s="91"/>
      <c r="L64" s="91"/>
      <c r="M64" s="91">
        <v>0</v>
      </c>
      <c r="N64" s="100"/>
      <c r="O64" s="91">
        <f t="shared" si="1"/>
        <v>0</v>
      </c>
      <c r="P64" s="89"/>
    </row>
    <row r="65" spans="1:17" x14ac:dyDescent="0.2">
      <c r="A65" s="678"/>
      <c r="B65" s="91" t="s">
        <v>761</v>
      </c>
      <c r="C65" s="91" t="s">
        <v>382</v>
      </c>
      <c r="D65" s="91" t="s">
        <v>734</v>
      </c>
      <c r="E65" s="89" t="s">
        <v>253</v>
      </c>
      <c r="F65" s="109" t="s">
        <v>120</v>
      </c>
      <c r="G65" s="106"/>
      <c r="H65" s="91">
        <v>0</v>
      </c>
      <c r="I65" s="106"/>
      <c r="J65" s="91"/>
      <c r="K65" s="91"/>
      <c r="L65" s="91"/>
      <c r="M65" s="91"/>
      <c r="N65" s="100"/>
      <c r="O65" s="91">
        <f t="shared" si="1"/>
        <v>0</v>
      </c>
      <c r="P65" s="89"/>
    </row>
    <row r="66" spans="1:17" x14ac:dyDescent="0.2">
      <c r="A66" s="678"/>
      <c r="B66" s="144" t="s">
        <v>381</v>
      </c>
      <c r="C66" s="144" t="s">
        <v>770</v>
      </c>
      <c r="D66" s="144" t="s">
        <v>892</v>
      </c>
      <c r="E66" s="145" t="s">
        <v>741</v>
      </c>
      <c r="F66" s="421" t="s">
        <v>120</v>
      </c>
      <c r="G66" s="106"/>
      <c r="H66" s="91">
        <v>0</v>
      </c>
      <c r="I66" s="106"/>
      <c r="J66" s="91"/>
      <c r="K66" s="91"/>
      <c r="L66" s="91"/>
      <c r="M66" s="91"/>
      <c r="N66" s="100"/>
      <c r="O66" s="91">
        <f t="shared" si="1"/>
        <v>0</v>
      </c>
      <c r="P66" s="89"/>
    </row>
    <row r="67" spans="1:17" x14ac:dyDescent="0.2">
      <c r="A67" s="677"/>
      <c r="B67" s="49"/>
      <c r="C67" s="49"/>
      <c r="D67" s="49"/>
      <c r="E67" s="81"/>
      <c r="F67" s="136"/>
      <c r="G67" s="137"/>
      <c r="H67" s="49"/>
      <c r="I67" s="137"/>
      <c r="J67" s="49"/>
      <c r="K67" s="49"/>
      <c r="L67" s="49"/>
      <c r="M67" s="49"/>
      <c r="N67" s="49"/>
      <c r="O67" s="146"/>
      <c r="P67" s="81"/>
    </row>
    <row r="68" spans="1:17" x14ac:dyDescent="0.2">
      <c r="A68" s="681"/>
      <c r="B68" s="426" t="s">
        <v>585</v>
      </c>
      <c r="C68" s="426" t="s">
        <v>586</v>
      </c>
      <c r="D68" s="426" t="s">
        <v>556</v>
      </c>
      <c r="E68" s="436" t="s">
        <v>526</v>
      </c>
      <c r="F68" s="452" t="s">
        <v>121</v>
      </c>
      <c r="G68" s="427">
        <v>0</v>
      </c>
      <c r="H68" s="426"/>
      <c r="I68" s="427">
        <v>150</v>
      </c>
      <c r="J68" s="426">
        <v>200</v>
      </c>
      <c r="K68" s="426">
        <v>0</v>
      </c>
      <c r="L68" s="426">
        <v>162.5</v>
      </c>
      <c r="M68" s="426"/>
      <c r="N68" s="438"/>
      <c r="O68" s="426">
        <f>(SUM(G68,I68,N68)+(LARGE((H68,J68:M68),1))+(LARGE((H68,J68:M68),2)))</f>
        <v>512.5</v>
      </c>
      <c r="P68" s="436"/>
    </row>
    <row r="69" spans="1:17" x14ac:dyDescent="0.2">
      <c r="A69" s="681"/>
      <c r="B69" s="433" t="s">
        <v>889</v>
      </c>
      <c r="C69" s="453" t="s">
        <v>62</v>
      </c>
      <c r="D69" s="144" t="s">
        <v>885</v>
      </c>
      <c r="E69" s="145" t="s">
        <v>251</v>
      </c>
      <c r="F69" s="421" t="s">
        <v>121</v>
      </c>
      <c r="G69" s="427"/>
      <c r="H69" s="426">
        <v>200</v>
      </c>
      <c r="I69" s="427">
        <v>250</v>
      </c>
      <c r="J69" s="426"/>
      <c r="K69" s="426"/>
      <c r="L69" s="426"/>
      <c r="M69" s="426"/>
      <c r="N69" s="438"/>
      <c r="O69" s="426">
        <f>SUM(G69:N69)</f>
        <v>450</v>
      </c>
      <c r="P69" s="439"/>
    </row>
    <row r="70" spans="1:17" x14ac:dyDescent="0.2">
      <c r="A70" s="678">
        <v>1</v>
      </c>
      <c r="B70" s="426" t="s">
        <v>497</v>
      </c>
      <c r="C70" s="426" t="s">
        <v>486</v>
      </c>
      <c r="D70" s="426" t="s">
        <v>563</v>
      </c>
      <c r="E70" s="436" t="s">
        <v>164</v>
      </c>
      <c r="F70" s="452" t="s">
        <v>121</v>
      </c>
      <c r="G70" s="427"/>
      <c r="H70" s="426">
        <v>0</v>
      </c>
      <c r="I70" s="427">
        <f>150/2</f>
        <v>75</v>
      </c>
      <c r="J70" s="426"/>
      <c r="K70" s="91">
        <v>125</v>
      </c>
      <c r="L70" s="91">
        <v>200</v>
      </c>
      <c r="M70" s="639">
        <v>125</v>
      </c>
      <c r="N70" s="100"/>
      <c r="O70" s="91">
        <f>(SUM(G70,I70,N70)+(LARGE((H70,J70:M70),1))+(LARGE((H70,J70:M70),2)))</f>
        <v>400</v>
      </c>
      <c r="P70" s="89"/>
    </row>
    <row r="71" spans="1:17" x14ac:dyDescent="0.2">
      <c r="A71" s="678">
        <v>2</v>
      </c>
      <c r="B71" s="433" t="s">
        <v>887</v>
      </c>
      <c r="C71" s="453" t="s">
        <v>888</v>
      </c>
      <c r="D71" s="144" t="s">
        <v>839</v>
      </c>
      <c r="E71" s="145" t="s">
        <v>17</v>
      </c>
      <c r="F71" s="421" t="s">
        <v>121</v>
      </c>
      <c r="G71" s="106"/>
      <c r="H71" s="91">
        <v>162.5</v>
      </c>
      <c r="I71" s="106">
        <v>0</v>
      </c>
      <c r="J71" s="91"/>
      <c r="K71" s="91">
        <v>200</v>
      </c>
      <c r="L71" s="91"/>
      <c r="M71" s="639">
        <v>100</v>
      </c>
      <c r="N71" s="100"/>
      <c r="O71" s="91">
        <f>(SUM(G71,I71,N71)+(LARGE((H71,J71:M71),1))+(LARGE((H71,J71:M71),2)))</f>
        <v>362.5</v>
      </c>
      <c r="P71" s="179"/>
    </row>
    <row r="72" spans="1:17" x14ac:dyDescent="0.2">
      <c r="A72" s="413">
        <v>2</v>
      </c>
      <c r="B72" s="427" t="s">
        <v>1280</v>
      </c>
      <c r="C72" s="438" t="s">
        <v>592</v>
      </c>
      <c r="D72" s="426" t="s">
        <v>560</v>
      </c>
      <c r="E72" s="436" t="s">
        <v>1259</v>
      </c>
      <c r="F72" s="426">
        <v>-50</v>
      </c>
      <c r="G72" s="106"/>
      <c r="H72" s="91"/>
      <c r="I72" s="106"/>
      <c r="J72" s="91">
        <v>162.5</v>
      </c>
      <c r="K72" s="426">
        <v>0</v>
      </c>
      <c r="L72" s="91"/>
      <c r="M72" s="91">
        <v>200</v>
      </c>
      <c r="N72" s="100"/>
      <c r="O72" s="91">
        <f>SUM(G72:N72)</f>
        <v>362.5</v>
      </c>
      <c r="P72" s="179"/>
    </row>
    <row r="73" spans="1:17" x14ac:dyDescent="0.2">
      <c r="A73" s="678">
        <v>4</v>
      </c>
      <c r="B73" s="426" t="s">
        <v>878</v>
      </c>
      <c r="C73" s="426" t="s">
        <v>879</v>
      </c>
      <c r="D73" s="426" t="s">
        <v>781</v>
      </c>
      <c r="E73" s="436" t="s">
        <v>856</v>
      </c>
      <c r="F73" s="452" t="s">
        <v>121</v>
      </c>
      <c r="G73" s="427"/>
      <c r="H73" s="426">
        <v>125</v>
      </c>
      <c r="I73" s="427">
        <v>0</v>
      </c>
      <c r="J73" s="91">
        <v>125</v>
      </c>
      <c r="K73" s="639">
        <v>75</v>
      </c>
      <c r="L73" s="91"/>
      <c r="M73" s="639">
        <v>75</v>
      </c>
      <c r="N73" s="100"/>
      <c r="O73" s="91">
        <f>(SUM(G73,I73,N73)+(LARGE((H73,J73:M73),1))+(LARGE((H73,J73:M73),2)))</f>
        <v>250</v>
      </c>
      <c r="P73" s="89"/>
    </row>
    <row r="74" spans="1:17" x14ac:dyDescent="0.2">
      <c r="A74" s="678">
        <v>4</v>
      </c>
      <c r="B74" s="106" t="s">
        <v>218</v>
      </c>
      <c r="C74" s="100" t="s">
        <v>649</v>
      </c>
      <c r="D74" s="91" t="s">
        <v>582</v>
      </c>
      <c r="E74" s="89" t="s">
        <v>791</v>
      </c>
      <c r="F74" s="109" t="s">
        <v>121</v>
      </c>
      <c r="G74" s="106"/>
      <c r="H74" s="91">
        <v>125</v>
      </c>
      <c r="I74" s="106">
        <v>0</v>
      </c>
      <c r="J74" s="91"/>
      <c r="K74" s="639">
        <v>75</v>
      </c>
      <c r="L74" s="91">
        <v>125</v>
      </c>
      <c r="M74" s="91"/>
      <c r="N74" s="100"/>
      <c r="O74" s="91">
        <f>(SUM(G74,I74,N74)+(LARGE((H74,J74:M74),1))+(LARGE((H74,J74:M74),2)))</f>
        <v>250</v>
      </c>
      <c r="P74" s="179"/>
    </row>
    <row r="75" spans="1:17" x14ac:dyDescent="0.2">
      <c r="A75" s="678">
        <v>6</v>
      </c>
      <c r="B75" s="433" t="s">
        <v>365</v>
      </c>
      <c r="C75" s="453" t="s">
        <v>891</v>
      </c>
      <c r="D75" s="144" t="s">
        <v>892</v>
      </c>
      <c r="E75" s="145" t="s">
        <v>74</v>
      </c>
      <c r="F75" s="421" t="s">
        <v>121</v>
      </c>
      <c r="G75" s="106"/>
      <c r="H75" s="91">
        <v>100</v>
      </c>
      <c r="I75" s="106">
        <v>0</v>
      </c>
      <c r="J75" s="91">
        <v>100</v>
      </c>
      <c r="K75" s="91">
        <v>125</v>
      </c>
      <c r="L75" s="91"/>
      <c r="M75" s="91"/>
      <c r="N75" s="100"/>
      <c r="O75" s="91">
        <f>(SUM(G75,I75,N75)+(LARGE((H75,J75:M75),1))+(LARGE((H75,J75:M75),2)))</f>
        <v>225</v>
      </c>
      <c r="P75" s="179"/>
    </row>
    <row r="76" spans="1:17" x14ac:dyDescent="0.2">
      <c r="A76" s="678">
        <v>7</v>
      </c>
      <c r="B76" s="433" t="s">
        <v>1364</v>
      </c>
      <c r="C76" s="453" t="s">
        <v>1365</v>
      </c>
      <c r="D76" s="144" t="s">
        <v>837</v>
      </c>
      <c r="E76" s="145" t="s">
        <v>17</v>
      </c>
      <c r="F76" s="144">
        <v>-50</v>
      </c>
      <c r="G76" s="106"/>
      <c r="H76" s="91"/>
      <c r="I76" s="106"/>
      <c r="J76" s="91"/>
      <c r="K76" s="91">
        <v>162.5</v>
      </c>
      <c r="L76" s="91"/>
      <c r="M76" s="91"/>
      <c r="N76" s="100"/>
      <c r="O76" s="91">
        <f>SUM(G76:N76)</f>
        <v>162.5</v>
      </c>
      <c r="P76" s="179"/>
      <c r="Q76" s="173"/>
    </row>
    <row r="77" spans="1:17" x14ac:dyDescent="0.2">
      <c r="A77" s="678">
        <v>9</v>
      </c>
      <c r="B77" s="427" t="s">
        <v>735</v>
      </c>
      <c r="C77" s="438" t="s">
        <v>486</v>
      </c>
      <c r="D77" s="426" t="s">
        <v>582</v>
      </c>
      <c r="E77" s="436" t="s">
        <v>34</v>
      </c>
      <c r="F77" s="452" t="s">
        <v>121</v>
      </c>
      <c r="G77" s="427"/>
      <c r="H77" s="426"/>
      <c r="I77" s="427">
        <v>150</v>
      </c>
      <c r="J77" s="91"/>
      <c r="K77" s="91"/>
      <c r="L77" s="91"/>
      <c r="M77" s="91"/>
      <c r="N77" s="100"/>
      <c r="O77" s="91">
        <f>SUM(H77:N77)</f>
        <v>150</v>
      </c>
      <c r="P77" s="179"/>
      <c r="Q77" s="173"/>
    </row>
    <row r="78" spans="1:17" x14ac:dyDescent="0.2">
      <c r="A78" s="413">
        <v>10</v>
      </c>
      <c r="B78" s="106" t="s">
        <v>533</v>
      </c>
      <c r="C78" s="100" t="s">
        <v>22</v>
      </c>
      <c r="D78" s="91" t="s">
        <v>1435</v>
      </c>
      <c r="E78" s="89" t="s">
        <v>826</v>
      </c>
      <c r="F78" s="109" t="s">
        <v>121</v>
      </c>
      <c r="G78" s="106"/>
      <c r="H78" s="91"/>
      <c r="I78" s="106"/>
      <c r="J78" s="91"/>
      <c r="K78" s="91"/>
      <c r="L78" s="91">
        <v>100</v>
      </c>
      <c r="M78" s="91"/>
      <c r="N78" s="100"/>
      <c r="O78" s="91">
        <f>SUM(G78:N78)</f>
        <v>100</v>
      </c>
      <c r="P78" s="179"/>
      <c r="Q78" s="173"/>
    </row>
    <row r="79" spans="1:17" x14ac:dyDescent="0.2">
      <c r="A79" s="678">
        <v>10</v>
      </c>
      <c r="B79" s="144" t="s">
        <v>884</v>
      </c>
      <c r="C79" s="144" t="s">
        <v>22</v>
      </c>
      <c r="D79" s="144" t="s">
        <v>885</v>
      </c>
      <c r="E79" s="145" t="s">
        <v>165</v>
      </c>
      <c r="F79" s="421" t="s">
        <v>121</v>
      </c>
      <c r="G79" s="427"/>
      <c r="H79" s="426">
        <v>100</v>
      </c>
      <c r="I79" s="427">
        <v>0</v>
      </c>
      <c r="J79" s="91">
        <v>0</v>
      </c>
      <c r="K79" s="91"/>
      <c r="L79" s="91"/>
      <c r="M79" s="91"/>
      <c r="N79" s="100"/>
      <c r="O79" s="91">
        <f>(SUM(G79,I79,N79)+(LARGE((H79,J79:M79),1))+(LARGE((H79,J79:M79),2)))</f>
        <v>100</v>
      </c>
      <c r="P79" s="89"/>
      <c r="Q79" s="173"/>
    </row>
    <row r="80" spans="1:17" s="173" customFormat="1" x14ac:dyDescent="0.2">
      <c r="A80" s="678">
        <v>12</v>
      </c>
      <c r="B80" s="91" t="s">
        <v>780</v>
      </c>
      <c r="C80" s="91" t="s">
        <v>779</v>
      </c>
      <c r="D80" s="91" t="s">
        <v>781</v>
      </c>
      <c r="E80" s="89" t="s">
        <v>268</v>
      </c>
      <c r="F80" s="109" t="s">
        <v>121</v>
      </c>
      <c r="G80" s="106"/>
      <c r="H80" s="91"/>
      <c r="I80" s="106">
        <v>0</v>
      </c>
      <c r="J80" s="91"/>
      <c r="K80" s="91">
        <v>0</v>
      </c>
      <c r="L80" s="91"/>
      <c r="M80" s="91">
        <v>75</v>
      </c>
      <c r="N80" s="100"/>
      <c r="O80" s="91">
        <f>SUM(G80:N80)</f>
        <v>75</v>
      </c>
      <c r="P80" s="89"/>
      <c r="Q80"/>
    </row>
    <row r="81" spans="1:17" x14ac:dyDescent="0.2">
      <c r="A81" s="681"/>
      <c r="B81" s="427" t="s">
        <v>919</v>
      </c>
      <c r="C81" s="438" t="s">
        <v>929</v>
      </c>
      <c r="D81" s="426" t="s">
        <v>832</v>
      </c>
      <c r="E81" s="436" t="s">
        <v>826</v>
      </c>
      <c r="F81" s="426">
        <v>-50</v>
      </c>
      <c r="G81" s="427"/>
      <c r="H81" s="426">
        <v>0</v>
      </c>
      <c r="I81" s="427"/>
      <c r="J81" s="426"/>
      <c r="K81" s="426"/>
      <c r="L81" s="426"/>
      <c r="M81" s="426"/>
      <c r="N81" s="438"/>
      <c r="O81" s="426">
        <v>0</v>
      </c>
      <c r="P81" s="439"/>
    </row>
    <row r="82" spans="1:17" x14ac:dyDescent="0.2">
      <c r="A82" s="678"/>
      <c r="B82" s="106" t="s">
        <v>789</v>
      </c>
      <c r="C82" s="100" t="s">
        <v>790</v>
      </c>
      <c r="D82" s="91" t="s">
        <v>568</v>
      </c>
      <c r="E82" s="89" t="s">
        <v>314</v>
      </c>
      <c r="F82" s="91">
        <v>-50</v>
      </c>
      <c r="G82" s="106"/>
      <c r="H82" s="91"/>
      <c r="I82" s="106"/>
      <c r="J82" s="91"/>
      <c r="K82" s="91"/>
      <c r="L82" s="91"/>
      <c r="M82" s="91"/>
      <c r="N82" s="100"/>
      <c r="O82" s="91">
        <f>SUM(G82:N82)</f>
        <v>0</v>
      </c>
      <c r="P82" s="179"/>
    </row>
    <row r="83" spans="1:17" x14ac:dyDescent="0.2">
      <c r="A83" s="678"/>
      <c r="B83" s="91" t="s">
        <v>581</v>
      </c>
      <c r="C83" s="91" t="s">
        <v>245</v>
      </c>
      <c r="D83" s="428"/>
      <c r="E83" s="89" t="s">
        <v>1463</v>
      </c>
      <c r="F83" s="109" t="s">
        <v>121</v>
      </c>
      <c r="G83" s="106"/>
      <c r="H83" s="91"/>
      <c r="I83" s="106"/>
      <c r="J83" s="91"/>
      <c r="K83" s="91"/>
      <c r="L83" s="91"/>
      <c r="M83" s="91">
        <v>0</v>
      </c>
      <c r="N83" s="100"/>
      <c r="O83" s="91">
        <f>SUM(G83:N83)</f>
        <v>0</v>
      </c>
      <c r="P83" s="89"/>
    </row>
    <row r="84" spans="1:17" x14ac:dyDescent="0.2">
      <c r="A84" s="413"/>
      <c r="B84" s="426" t="s">
        <v>875</v>
      </c>
      <c r="C84" s="426" t="s">
        <v>73</v>
      </c>
      <c r="D84" s="426" t="s">
        <v>601</v>
      </c>
      <c r="E84" s="436" t="s">
        <v>876</v>
      </c>
      <c r="F84" s="452" t="s">
        <v>121</v>
      </c>
      <c r="G84" s="427"/>
      <c r="H84" s="426">
        <v>0</v>
      </c>
      <c r="I84" s="427">
        <v>0</v>
      </c>
      <c r="J84" s="91">
        <v>0</v>
      </c>
      <c r="K84" s="91">
        <v>0</v>
      </c>
      <c r="L84" s="91">
        <v>0</v>
      </c>
      <c r="M84" s="91"/>
      <c r="N84" s="100"/>
      <c r="O84" s="91">
        <f>(SUM(G84,I84,N84)+(LARGE((H84,J84:M84),1))+(LARGE((H84,J84:M84),2)))</f>
        <v>0</v>
      </c>
      <c r="P84" s="89"/>
      <c r="Q84" s="173"/>
    </row>
    <row r="85" spans="1:17" x14ac:dyDescent="0.2">
      <c r="A85" s="678"/>
      <c r="B85" s="433" t="s">
        <v>928</v>
      </c>
      <c r="C85" s="453" t="s">
        <v>83</v>
      </c>
      <c r="D85" s="144" t="s">
        <v>862</v>
      </c>
      <c r="E85" s="145" t="s">
        <v>34</v>
      </c>
      <c r="F85" s="144">
        <v>-50</v>
      </c>
      <c r="G85" s="106"/>
      <c r="H85" s="91">
        <v>0</v>
      </c>
      <c r="I85" s="106"/>
      <c r="J85" s="91">
        <v>0</v>
      </c>
      <c r="K85" s="91">
        <v>0</v>
      </c>
      <c r="L85" s="91"/>
      <c r="M85" s="91">
        <v>0</v>
      </c>
      <c r="N85" s="100"/>
      <c r="O85" s="91">
        <f>(SUM(G85,I85,N85)+(LARGE((H85,J85:M85),1))+(LARGE((H85,J85:M85),2)))</f>
        <v>0</v>
      </c>
      <c r="P85" s="179"/>
    </row>
    <row r="86" spans="1:17" s="173" customFormat="1" x14ac:dyDescent="0.2">
      <c r="A86" s="678"/>
      <c r="B86" s="433" t="s">
        <v>756</v>
      </c>
      <c r="C86" s="453" t="s">
        <v>886</v>
      </c>
      <c r="D86" s="144" t="s">
        <v>885</v>
      </c>
      <c r="E86" s="145" t="s">
        <v>175</v>
      </c>
      <c r="F86" s="421" t="s">
        <v>121</v>
      </c>
      <c r="G86" s="106"/>
      <c r="H86" s="91"/>
      <c r="I86" s="106">
        <v>0</v>
      </c>
      <c r="J86" s="91"/>
      <c r="K86" s="91"/>
      <c r="L86" s="91"/>
      <c r="M86" s="91"/>
      <c r="N86" s="100"/>
      <c r="O86" s="91">
        <f t="shared" ref="O86:O93" si="2">SUM(G86:N86)</f>
        <v>0</v>
      </c>
      <c r="P86" s="179"/>
    </row>
    <row r="87" spans="1:17" s="173" customFormat="1" x14ac:dyDescent="0.2">
      <c r="A87" s="678"/>
      <c r="B87" s="433" t="s">
        <v>25</v>
      </c>
      <c r="C87" s="453" t="s">
        <v>890</v>
      </c>
      <c r="D87" s="144" t="s">
        <v>827</v>
      </c>
      <c r="E87" s="145" t="s">
        <v>597</v>
      </c>
      <c r="F87" s="421" t="s">
        <v>121</v>
      </c>
      <c r="G87" s="106"/>
      <c r="H87" s="91"/>
      <c r="I87" s="106">
        <v>0</v>
      </c>
      <c r="J87" s="91"/>
      <c r="K87" s="91"/>
      <c r="L87" s="91"/>
      <c r="M87" s="91"/>
      <c r="N87" s="100"/>
      <c r="O87" s="91">
        <f t="shared" si="2"/>
        <v>0</v>
      </c>
      <c r="P87" s="179"/>
      <c r="Q87"/>
    </row>
    <row r="88" spans="1:17" s="173" customFormat="1" x14ac:dyDescent="0.2">
      <c r="A88" s="678"/>
      <c r="B88" s="427" t="s">
        <v>738</v>
      </c>
      <c r="C88" s="438" t="s">
        <v>207</v>
      </c>
      <c r="D88" s="426" t="s">
        <v>582</v>
      </c>
      <c r="E88" s="436" t="s">
        <v>739</v>
      </c>
      <c r="F88" s="452" t="s">
        <v>121</v>
      </c>
      <c r="G88" s="427">
        <v>0</v>
      </c>
      <c r="H88" s="426"/>
      <c r="I88" s="427"/>
      <c r="J88" s="426"/>
      <c r="K88" s="426"/>
      <c r="L88" s="426"/>
      <c r="M88" s="426"/>
      <c r="N88" s="438"/>
      <c r="O88" s="426">
        <f t="shared" si="2"/>
        <v>0</v>
      </c>
      <c r="P88" s="439"/>
      <c r="Q88"/>
    </row>
    <row r="89" spans="1:17" s="173" customFormat="1" x14ac:dyDescent="0.2">
      <c r="A89" s="413"/>
      <c r="B89" s="433" t="s">
        <v>368</v>
      </c>
      <c r="C89" s="453" t="s">
        <v>204</v>
      </c>
      <c r="D89" s="144" t="s">
        <v>858</v>
      </c>
      <c r="E89" s="145" t="s">
        <v>74</v>
      </c>
      <c r="F89" s="421" t="s">
        <v>121</v>
      </c>
      <c r="G89" s="106"/>
      <c r="H89" s="91">
        <v>0</v>
      </c>
      <c r="I89" s="106">
        <v>0</v>
      </c>
      <c r="J89" s="91"/>
      <c r="K89" s="91"/>
      <c r="L89" s="91"/>
      <c r="M89" s="91"/>
      <c r="N89" s="100"/>
      <c r="O89" s="91">
        <f t="shared" si="2"/>
        <v>0</v>
      </c>
      <c r="P89" s="179"/>
      <c r="Q89"/>
    </row>
    <row r="90" spans="1:17" s="173" customFormat="1" x14ac:dyDescent="0.2">
      <c r="A90" s="678"/>
      <c r="B90" s="433" t="s">
        <v>1281</v>
      </c>
      <c r="C90" s="453" t="s">
        <v>1282</v>
      </c>
      <c r="D90" s="144" t="s">
        <v>862</v>
      </c>
      <c r="E90" s="145" t="s">
        <v>24</v>
      </c>
      <c r="F90" s="144">
        <v>-50</v>
      </c>
      <c r="G90" s="106"/>
      <c r="H90" s="91"/>
      <c r="I90" s="106"/>
      <c r="J90" s="91">
        <v>0</v>
      </c>
      <c r="K90" s="91"/>
      <c r="L90" s="91"/>
      <c r="M90" s="91"/>
      <c r="N90" s="100"/>
      <c r="O90" s="91">
        <f t="shared" si="2"/>
        <v>0</v>
      </c>
      <c r="P90" s="179"/>
      <c r="Q90"/>
    </row>
    <row r="91" spans="1:17" s="173" customFormat="1" x14ac:dyDescent="0.2">
      <c r="A91" s="678"/>
      <c r="B91" s="433" t="s">
        <v>1363</v>
      </c>
      <c r="C91" s="453" t="s">
        <v>893</v>
      </c>
      <c r="D91" s="144" t="s">
        <v>833</v>
      </c>
      <c r="E91" s="145" t="s">
        <v>805</v>
      </c>
      <c r="F91" s="144">
        <v>-50</v>
      </c>
      <c r="G91" s="106"/>
      <c r="H91" s="91"/>
      <c r="I91" s="106"/>
      <c r="J91" s="91"/>
      <c r="K91" s="91">
        <v>0</v>
      </c>
      <c r="L91" s="91"/>
      <c r="M91" s="91"/>
      <c r="N91" s="100"/>
      <c r="O91" s="91">
        <f t="shared" si="2"/>
        <v>0</v>
      </c>
      <c r="P91" s="179"/>
      <c r="Q91"/>
    </row>
    <row r="92" spans="1:17" s="173" customFormat="1" x14ac:dyDescent="0.2">
      <c r="A92" s="678"/>
      <c r="B92" s="433" t="s">
        <v>1419</v>
      </c>
      <c r="C92" s="453" t="s">
        <v>1420</v>
      </c>
      <c r="D92" s="144" t="s">
        <v>862</v>
      </c>
      <c r="E92" s="145" t="s">
        <v>325</v>
      </c>
      <c r="F92" s="144">
        <v>-50</v>
      </c>
      <c r="G92" s="106"/>
      <c r="H92" s="91"/>
      <c r="I92" s="106"/>
      <c r="J92" s="91"/>
      <c r="K92" s="91"/>
      <c r="L92" s="91">
        <v>0</v>
      </c>
      <c r="M92" s="91"/>
      <c r="N92" s="100"/>
      <c r="O92" s="91">
        <f t="shared" si="2"/>
        <v>0</v>
      </c>
      <c r="P92" s="179"/>
      <c r="Q92"/>
    </row>
    <row r="93" spans="1:17" s="173" customFormat="1" x14ac:dyDescent="0.2">
      <c r="A93" s="681"/>
      <c r="B93" s="426" t="s">
        <v>591</v>
      </c>
      <c r="C93" s="426" t="s">
        <v>592</v>
      </c>
      <c r="D93" s="426" t="s">
        <v>512</v>
      </c>
      <c r="E93" s="436" t="s">
        <v>183</v>
      </c>
      <c r="F93" s="452" t="s">
        <v>121</v>
      </c>
      <c r="G93" s="427">
        <v>0</v>
      </c>
      <c r="H93" s="426"/>
      <c r="I93" s="427"/>
      <c r="J93" s="426"/>
      <c r="K93" s="426"/>
      <c r="L93" s="426"/>
      <c r="M93" s="426"/>
      <c r="N93" s="438"/>
      <c r="O93" s="426">
        <f t="shared" si="2"/>
        <v>0</v>
      </c>
      <c r="P93" s="439"/>
      <c r="Q93"/>
    </row>
    <row r="94" spans="1:17" s="173" customFormat="1" x14ac:dyDescent="0.2">
      <c r="A94" s="677"/>
      <c r="B94" s="49"/>
      <c r="C94" s="49"/>
      <c r="D94" s="49"/>
      <c r="E94" s="81"/>
      <c r="F94" s="136"/>
      <c r="G94" s="137"/>
      <c r="H94" s="49"/>
      <c r="I94" s="137"/>
      <c r="J94" s="49"/>
      <c r="K94" s="49"/>
      <c r="L94" s="49"/>
      <c r="M94" s="49"/>
      <c r="N94" s="49"/>
      <c r="O94" s="146"/>
      <c r="P94" s="281"/>
      <c r="Q94"/>
    </row>
    <row r="95" spans="1:17" s="173" customFormat="1" x14ac:dyDescent="0.2">
      <c r="A95" s="413">
        <v>1</v>
      </c>
      <c r="B95" s="91" t="s">
        <v>1210</v>
      </c>
      <c r="C95" s="91" t="s">
        <v>902</v>
      </c>
      <c r="D95" s="91" t="s">
        <v>512</v>
      </c>
      <c r="E95" s="89" t="s">
        <v>876</v>
      </c>
      <c r="F95" s="109" t="s">
        <v>50</v>
      </c>
      <c r="G95" s="106"/>
      <c r="H95" s="91">
        <v>125</v>
      </c>
      <c r="I95" s="106">
        <v>325</v>
      </c>
      <c r="J95" s="91">
        <v>200</v>
      </c>
      <c r="K95" s="639">
        <v>125</v>
      </c>
      <c r="L95" s="639">
        <v>125</v>
      </c>
      <c r="M95" s="639">
        <v>125</v>
      </c>
      <c r="N95" s="100"/>
      <c r="O95" s="91">
        <f>(SUM(G95,I95,N95)+(LARGE((H95,J95:M95),1))+(LARGE((H95,J95:M95),2)))</f>
        <v>650</v>
      </c>
      <c r="P95" s="179"/>
      <c r="Q95"/>
    </row>
    <row r="96" spans="1:17" s="173" customFormat="1" x14ac:dyDescent="0.2">
      <c r="A96" s="413">
        <v>1</v>
      </c>
      <c r="B96" s="433" t="s">
        <v>889</v>
      </c>
      <c r="C96" s="453" t="s">
        <v>62</v>
      </c>
      <c r="D96" s="144" t="s">
        <v>885</v>
      </c>
      <c r="E96" s="145" t="s">
        <v>251</v>
      </c>
      <c r="F96" s="421" t="s">
        <v>50</v>
      </c>
      <c r="G96" s="427"/>
      <c r="H96" s="426">
        <v>200</v>
      </c>
      <c r="I96" s="427">
        <v>250</v>
      </c>
      <c r="J96" s="639">
        <v>75</v>
      </c>
      <c r="K96" s="91">
        <v>0</v>
      </c>
      <c r="L96" s="639">
        <v>75</v>
      </c>
      <c r="M96" s="91">
        <v>200</v>
      </c>
      <c r="N96" s="100"/>
      <c r="O96" s="91">
        <f>(SUM(G96,I96,N96)+(LARGE((H96,J96:M96),1))+(LARGE((H96,J96:M96),2)))</f>
        <v>650</v>
      </c>
      <c r="P96" s="179"/>
      <c r="Q96"/>
    </row>
    <row r="97" spans="1:17" s="173" customFormat="1" x14ac:dyDescent="0.2">
      <c r="A97" s="681"/>
      <c r="B97" s="426" t="s">
        <v>595</v>
      </c>
      <c r="C97" s="426" t="s">
        <v>207</v>
      </c>
      <c r="D97" s="426" t="s">
        <v>542</v>
      </c>
      <c r="E97" s="436" t="s">
        <v>597</v>
      </c>
      <c r="F97" s="452" t="s">
        <v>50</v>
      </c>
      <c r="G97" s="427"/>
      <c r="H97" s="426">
        <v>162.5</v>
      </c>
      <c r="I97" s="427">
        <v>400</v>
      </c>
      <c r="J97" s="426"/>
      <c r="K97" s="426"/>
      <c r="L97" s="426"/>
      <c r="M97" s="426"/>
      <c r="N97" s="438"/>
      <c r="O97" s="426">
        <f>SUM(G97:N97)</f>
        <v>562.5</v>
      </c>
      <c r="P97" s="439"/>
      <c r="Q97"/>
    </row>
    <row r="98" spans="1:17" s="173" customFormat="1" x14ac:dyDescent="0.2">
      <c r="A98" s="413">
        <v>3</v>
      </c>
      <c r="B98" s="426" t="s">
        <v>591</v>
      </c>
      <c r="C98" s="426" t="s">
        <v>592</v>
      </c>
      <c r="D98" s="426" t="s">
        <v>512</v>
      </c>
      <c r="E98" s="436" t="s">
        <v>183</v>
      </c>
      <c r="F98" s="452" t="s">
        <v>50</v>
      </c>
      <c r="G98" s="427">
        <v>0</v>
      </c>
      <c r="H98" s="91">
        <v>200</v>
      </c>
      <c r="I98" s="106">
        <v>100</v>
      </c>
      <c r="J98" s="91"/>
      <c r="K98" s="91">
        <v>200</v>
      </c>
      <c r="L98" s="639">
        <v>100</v>
      </c>
      <c r="M98" s="91"/>
      <c r="N98" s="100"/>
      <c r="O98" s="91">
        <f>(SUM(G98,I98,N98)+(LARGE((H98,J98:M98),1))+(LARGE((H98,J98:M98),2)))</f>
        <v>500</v>
      </c>
      <c r="P98" s="179"/>
      <c r="Q98"/>
    </row>
    <row r="99" spans="1:17" s="173" customFormat="1" x14ac:dyDescent="0.2">
      <c r="A99" s="413">
        <v>4</v>
      </c>
      <c r="B99" s="106" t="s">
        <v>735</v>
      </c>
      <c r="C99" s="100" t="s">
        <v>486</v>
      </c>
      <c r="D99" s="91" t="s">
        <v>582</v>
      </c>
      <c r="E99" s="89" t="s">
        <v>34</v>
      </c>
      <c r="F99" s="109" t="s">
        <v>50</v>
      </c>
      <c r="G99" s="106"/>
      <c r="H99" s="91">
        <v>0</v>
      </c>
      <c r="I99" s="427">
        <v>150</v>
      </c>
      <c r="J99" s="91">
        <v>75</v>
      </c>
      <c r="K99" s="733">
        <v>100</v>
      </c>
      <c r="L99" s="91"/>
      <c r="M99" s="91">
        <v>0</v>
      </c>
      <c r="N99" s="100"/>
      <c r="O99" s="91">
        <f>(SUM(G99,I99,N99)+(LARGE((H99,J99:M99),1))+(LARGE((H99,J99:M99),2)))</f>
        <v>325</v>
      </c>
      <c r="P99" s="179"/>
      <c r="Q99"/>
    </row>
    <row r="100" spans="1:17" s="173" customFormat="1" x14ac:dyDescent="0.2">
      <c r="A100" s="413">
        <v>5</v>
      </c>
      <c r="B100" s="144" t="s">
        <v>903</v>
      </c>
      <c r="C100" s="144" t="s">
        <v>904</v>
      </c>
      <c r="D100" s="144" t="s">
        <v>833</v>
      </c>
      <c r="E100" s="145" t="s">
        <v>15</v>
      </c>
      <c r="F100" s="421" t="s">
        <v>50</v>
      </c>
      <c r="G100" s="106"/>
      <c r="H100" s="91">
        <v>0</v>
      </c>
      <c r="I100" s="106">
        <v>0</v>
      </c>
      <c r="J100" s="91">
        <v>125</v>
      </c>
      <c r="K100" s="91"/>
      <c r="L100" s="639">
        <v>75</v>
      </c>
      <c r="M100" s="91">
        <v>162.5</v>
      </c>
      <c r="N100" s="100"/>
      <c r="O100" s="91">
        <f>(SUM(G100,I100,N100)+(LARGE((H100,J100:M100),1))+(LARGE((H100,J100:M100),2)))</f>
        <v>287.5</v>
      </c>
      <c r="P100" s="179"/>
      <c r="Q100"/>
    </row>
    <row r="101" spans="1:17" s="173" customFormat="1" x14ac:dyDescent="0.2">
      <c r="A101" s="413">
        <v>6</v>
      </c>
      <c r="B101" s="426" t="s">
        <v>585</v>
      </c>
      <c r="C101" s="426" t="s">
        <v>586</v>
      </c>
      <c r="D101" s="426" t="s">
        <v>556</v>
      </c>
      <c r="E101" s="436" t="s">
        <v>526</v>
      </c>
      <c r="F101" s="452" t="s">
        <v>121</v>
      </c>
      <c r="G101" s="427">
        <v>0</v>
      </c>
      <c r="H101" s="426"/>
      <c r="I101" s="427">
        <f>150/2</f>
        <v>75</v>
      </c>
      <c r="J101" s="426">
        <f>200/2</f>
        <v>100</v>
      </c>
      <c r="K101" s="426">
        <v>0</v>
      </c>
      <c r="L101" s="426">
        <f>162.5/2</f>
        <v>81.25</v>
      </c>
      <c r="M101" s="91">
        <v>0</v>
      </c>
      <c r="N101" s="100"/>
      <c r="O101" s="91">
        <f>(SUM(G101,I101,N101)+(LARGE((H101,J101:M101),1))+(LARGE((H101,J101:M101),2)))</f>
        <v>256.25</v>
      </c>
      <c r="P101" s="89"/>
      <c r="Q101"/>
    </row>
    <row r="102" spans="1:17" x14ac:dyDescent="0.2">
      <c r="A102" s="681"/>
      <c r="B102" s="426" t="s">
        <v>603</v>
      </c>
      <c r="C102" s="426" t="s">
        <v>70</v>
      </c>
      <c r="D102" s="426" t="s">
        <v>611</v>
      </c>
      <c r="E102" s="436" t="s">
        <v>253</v>
      </c>
      <c r="F102" s="452" t="s">
        <v>50</v>
      </c>
      <c r="G102" s="427"/>
      <c r="H102" s="426">
        <v>100</v>
      </c>
      <c r="I102" s="427">
        <v>150</v>
      </c>
      <c r="J102" s="426"/>
      <c r="K102" s="426"/>
      <c r="L102" s="426"/>
      <c r="M102" s="426"/>
      <c r="N102" s="438"/>
      <c r="O102" s="426">
        <f>SUM(G102:N102)</f>
        <v>250</v>
      </c>
      <c r="P102" s="439"/>
    </row>
    <row r="103" spans="1:17" x14ac:dyDescent="0.2">
      <c r="A103" s="413">
        <v>7</v>
      </c>
      <c r="B103" s="144" t="s">
        <v>102</v>
      </c>
      <c r="C103" s="144" t="s">
        <v>898</v>
      </c>
      <c r="D103" s="144" t="s">
        <v>832</v>
      </c>
      <c r="E103" s="145" t="s">
        <v>58</v>
      </c>
      <c r="F103" s="421" t="s">
        <v>50</v>
      </c>
      <c r="G103" s="106"/>
      <c r="H103" s="91">
        <v>75</v>
      </c>
      <c r="I103" s="106">
        <v>0</v>
      </c>
      <c r="J103" s="91"/>
      <c r="K103" s="91"/>
      <c r="L103" s="91">
        <v>162.5</v>
      </c>
      <c r="M103" s="91">
        <v>0</v>
      </c>
      <c r="N103" s="100"/>
      <c r="O103" s="91">
        <f>SUM(G103:N103)</f>
        <v>237.5</v>
      </c>
      <c r="P103" s="179"/>
    </row>
    <row r="104" spans="1:17" x14ac:dyDescent="0.2">
      <c r="A104" s="413">
        <v>7</v>
      </c>
      <c r="B104" s="144" t="s">
        <v>900</v>
      </c>
      <c r="C104" s="144" t="s">
        <v>901</v>
      </c>
      <c r="D104" s="144" t="s">
        <v>850</v>
      </c>
      <c r="E104" s="145" t="s">
        <v>567</v>
      </c>
      <c r="F104" s="421" t="s">
        <v>50</v>
      </c>
      <c r="G104" s="106"/>
      <c r="H104" s="91">
        <v>75</v>
      </c>
      <c r="I104" s="106">
        <v>0</v>
      </c>
      <c r="J104" s="91">
        <v>0</v>
      </c>
      <c r="K104" s="733">
        <v>162.5</v>
      </c>
      <c r="L104" s="91">
        <v>0</v>
      </c>
      <c r="M104" s="639">
        <v>75</v>
      </c>
      <c r="N104" s="100"/>
      <c r="O104" s="733">
        <f>(SUM(G104,I104,N104)+(LARGE((H104,J104:M104),1))+(LARGE((H104,J104:M104),2)))</f>
        <v>237.5</v>
      </c>
      <c r="P104" s="179"/>
    </row>
    <row r="105" spans="1:17" x14ac:dyDescent="0.2">
      <c r="A105" s="413">
        <v>7</v>
      </c>
      <c r="B105" s="91" t="s">
        <v>742</v>
      </c>
      <c r="C105" s="91" t="s">
        <v>743</v>
      </c>
      <c r="D105" s="91" t="s">
        <v>611</v>
      </c>
      <c r="E105" s="89" t="s">
        <v>17</v>
      </c>
      <c r="F105" s="109" t="s">
        <v>50</v>
      </c>
      <c r="G105" s="106"/>
      <c r="H105" s="91">
        <v>0</v>
      </c>
      <c r="I105" s="106">
        <v>0</v>
      </c>
      <c r="J105" s="91">
        <v>162.5</v>
      </c>
      <c r="K105" s="91">
        <v>75</v>
      </c>
      <c r="L105" s="91">
        <v>0</v>
      </c>
      <c r="M105" s="91">
        <v>0</v>
      </c>
      <c r="N105" s="100"/>
      <c r="O105" s="91">
        <f>(SUM(G105,I105,N105)+(LARGE((H105,J105:M105),1))+(LARGE((H105,J105:M105),2)))</f>
        <v>237.5</v>
      </c>
      <c r="P105" s="179"/>
    </row>
    <row r="106" spans="1:17" x14ac:dyDescent="0.2">
      <c r="A106" s="678">
        <v>10</v>
      </c>
      <c r="B106" s="426" t="s">
        <v>32</v>
      </c>
      <c r="C106" s="426" t="s">
        <v>590</v>
      </c>
      <c r="D106" s="426" t="s">
        <v>568</v>
      </c>
      <c r="E106" s="436" t="s">
        <v>18</v>
      </c>
      <c r="F106" s="452" t="s">
        <v>50</v>
      </c>
      <c r="G106" s="427">
        <v>0</v>
      </c>
      <c r="H106" s="426"/>
      <c r="I106" s="106">
        <v>0</v>
      </c>
      <c r="J106" s="91"/>
      <c r="K106" s="91">
        <v>0</v>
      </c>
      <c r="L106" s="91">
        <v>200</v>
      </c>
      <c r="M106" s="91"/>
      <c r="N106" s="100"/>
      <c r="O106" s="91">
        <f>SUM(G106:N106)</f>
        <v>200</v>
      </c>
      <c r="P106" s="179"/>
      <c r="Q106" s="173"/>
    </row>
    <row r="107" spans="1:17" x14ac:dyDescent="0.2">
      <c r="A107" s="681"/>
      <c r="B107" s="426" t="s">
        <v>747</v>
      </c>
      <c r="C107" s="426" t="s">
        <v>54</v>
      </c>
      <c r="D107" s="426" t="s">
        <v>553</v>
      </c>
      <c r="E107" s="436" t="s">
        <v>17</v>
      </c>
      <c r="F107" s="452" t="s">
        <v>50</v>
      </c>
      <c r="G107" s="427"/>
      <c r="H107" s="426"/>
      <c r="I107" s="427">
        <v>0</v>
      </c>
      <c r="J107" s="426">
        <f>125/2</f>
        <v>62.5</v>
      </c>
      <c r="K107" s="426">
        <v>75</v>
      </c>
      <c r="L107" s="426"/>
      <c r="M107" s="426"/>
      <c r="N107" s="438"/>
      <c r="O107" s="426">
        <f>(SUM(G107,I107,N107)+(LARGE((H107,J107:M107),1))+(LARGE((H107,J107:M107),2)))</f>
        <v>137.5</v>
      </c>
      <c r="P107" s="439"/>
    </row>
    <row r="108" spans="1:17" x14ac:dyDescent="0.2">
      <c r="A108" s="678">
        <v>11</v>
      </c>
      <c r="B108" s="144" t="s">
        <v>1464</v>
      </c>
      <c r="C108" s="144" t="s">
        <v>1465</v>
      </c>
      <c r="D108" s="144" t="s">
        <v>832</v>
      </c>
      <c r="E108" s="145" t="s">
        <v>1466</v>
      </c>
      <c r="F108" s="421" t="s">
        <v>50</v>
      </c>
      <c r="G108" s="106"/>
      <c r="H108" s="91"/>
      <c r="I108" s="106"/>
      <c r="J108" s="91"/>
      <c r="K108" s="91"/>
      <c r="L108" s="91"/>
      <c r="M108" s="91">
        <v>125</v>
      </c>
      <c r="N108" s="100"/>
      <c r="O108" s="91">
        <f>SUM(G108:N108)</f>
        <v>125</v>
      </c>
      <c r="P108" s="179"/>
      <c r="Q108" s="173"/>
    </row>
    <row r="109" spans="1:17" x14ac:dyDescent="0.2">
      <c r="A109" s="413">
        <v>12</v>
      </c>
      <c r="B109" s="91" t="s">
        <v>232</v>
      </c>
      <c r="C109" s="91" t="s">
        <v>589</v>
      </c>
      <c r="D109" s="91" t="s">
        <v>568</v>
      </c>
      <c r="E109" s="89" t="s">
        <v>251</v>
      </c>
      <c r="F109" s="109" t="s">
        <v>50</v>
      </c>
      <c r="G109" s="106"/>
      <c r="H109" s="91">
        <v>0</v>
      </c>
      <c r="I109" s="106">
        <v>0</v>
      </c>
      <c r="J109" s="91">
        <v>100</v>
      </c>
      <c r="K109" s="91">
        <v>0</v>
      </c>
      <c r="L109" s="91"/>
      <c r="M109" s="91">
        <v>0</v>
      </c>
      <c r="N109" s="100"/>
      <c r="O109" s="91">
        <f>(SUM(G109,I109,N109)+(LARGE((H109,J109:M109),1))+(LARGE((H109,J109:M109),2)))</f>
        <v>100</v>
      </c>
      <c r="P109" s="387"/>
      <c r="Q109" s="173"/>
    </row>
    <row r="110" spans="1:17" x14ac:dyDescent="0.2">
      <c r="A110" s="681"/>
      <c r="B110" s="427" t="s">
        <v>1280</v>
      </c>
      <c r="C110" s="438" t="s">
        <v>592</v>
      </c>
      <c r="D110" s="426" t="s">
        <v>560</v>
      </c>
      <c r="E110" s="436" t="s">
        <v>1259</v>
      </c>
      <c r="F110" s="426">
        <v>-55</v>
      </c>
      <c r="G110" s="427"/>
      <c r="H110" s="426"/>
      <c r="I110" s="427"/>
      <c r="J110" s="426">
        <f>162.5/2</f>
        <v>81.25</v>
      </c>
      <c r="K110" s="766">
        <v>0</v>
      </c>
      <c r="L110" s="426"/>
      <c r="M110" s="426"/>
      <c r="N110" s="438"/>
      <c r="O110" s="766">
        <f>SUM(G110:N110)</f>
        <v>81.25</v>
      </c>
      <c r="P110" s="439"/>
      <c r="Q110" s="173"/>
    </row>
    <row r="111" spans="1:17" x14ac:dyDescent="0.2">
      <c r="A111" s="678"/>
      <c r="B111" s="144" t="s">
        <v>376</v>
      </c>
      <c r="C111" s="144" t="s">
        <v>893</v>
      </c>
      <c r="D111" s="144" t="s">
        <v>837</v>
      </c>
      <c r="E111" s="145" t="s">
        <v>17</v>
      </c>
      <c r="F111" s="421" t="s">
        <v>50</v>
      </c>
      <c r="G111" s="106"/>
      <c r="H111" s="91">
        <v>0</v>
      </c>
      <c r="I111" s="106">
        <v>0</v>
      </c>
      <c r="J111" s="91">
        <v>0</v>
      </c>
      <c r="K111" s="91">
        <v>0</v>
      </c>
      <c r="L111" s="91">
        <v>0</v>
      </c>
      <c r="M111" s="91">
        <v>0</v>
      </c>
      <c r="N111" s="100"/>
      <c r="O111" s="91">
        <f>(SUM(G111,I111,N111)+(LARGE((H111,J111:M111),1))+(LARGE((H111,J111:M111),2)))</f>
        <v>0</v>
      </c>
      <c r="P111" s="179"/>
      <c r="Q111" s="173"/>
    </row>
    <row r="112" spans="1:17" x14ac:dyDescent="0.2">
      <c r="A112" s="678"/>
      <c r="B112" s="144" t="s">
        <v>896</v>
      </c>
      <c r="C112" s="144" t="s">
        <v>26</v>
      </c>
      <c r="D112" s="144" t="s">
        <v>837</v>
      </c>
      <c r="E112" s="145" t="s">
        <v>597</v>
      </c>
      <c r="F112" s="421" t="s">
        <v>50</v>
      </c>
      <c r="G112" s="106"/>
      <c r="H112" s="91"/>
      <c r="I112" s="106">
        <v>0</v>
      </c>
      <c r="J112" s="91"/>
      <c r="K112" s="91"/>
      <c r="L112" s="91">
        <v>0</v>
      </c>
      <c r="M112" s="91"/>
      <c r="N112" s="100"/>
      <c r="O112" s="91">
        <f>SUM(G112:N112)</f>
        <v>0</v>
      </c>
      <c r="P112" s="179"/>
      <c r="Q112" s="173"/>
    </row>
    <row r="113" spans="1:17" x14ac:dyDescent="0.2">
      <c r="A113" s="678"/>
      <c r="B113" s="144" t="s">
        <v>897</v>
      </c>
      <c r="C113" s="144" t="s">
        <v>70</v>
      </c>
      <c r="D113" s="144" t="s">
        <v>850</v>
      </c>
      <c r="E113" s="145" t="s">
        <v>99</v>
      </c>
      <c r="F113" s="421" t="s">
        <v>50</v>
      </c>
      <c r="G113" s="106"/>
      <c r="H113" s="91">
        <v>0</v>
      </c>
      <c r="I113" s="106">
        <v>0</v>
      </c>
      <c r="J113" s="91">
        <v>0</v>
      </c>
      <c r="K113" s="91">
        <v>0</v>
      </c>
      <c r="L113" s="91">
        <v>0</v>
      </c>
      <c r="M113" s="91">
        <v>0</v>
      </c>
      <c r="N113" s="100"/>
      <c r="O113" s="91">
        <f>(SUM(G113,I113,N113)+(LARGE((H113,J113:M113),1))+(LARGE((H113,J113:M113),2)))</f>
        <v>0</v>
      </c>
      <c r="P113" s="179"/>
      <c r="Q113" s="173"/>
    </row>
    <row r="114" spans="1:17" x14ac:dyDescent="0.2">
      <c r="A114" s="678"/>
      <c r="B114" s="144" t="s">
        <v>899</v>
      </c>
      <c r="C114" s="144" t="s">
        <v>493</v>
      </c>
      <c r="D114" s="144" t="s">
        <v>854</v>
      </c>
      <c r="E114" s="145" t="s">
        <v>24</v>
      </c>
      <c r="F114" s="421" t="s">
        <v>50</v>
      </c>
      <c r="G114" s="106"/>
      <c r="H114" s="91"/>
      <c r="I114" s="106">
        <v>0</v>
      </c>
      <c r="J114" s="91">
        <v>0</v>
      </c>
      <c r="K114" s="91">
        <v>0</v>
      </c>
      <c r="L114" s="91"/>
      <c r="M114" s="91"/>
      <c r="N114" s="100"/>
      <c r="O114" s="91">
        <f>(SUM(G114,I114,N114)+(LARGE((H114,J114:M114),1))+(LARGE((H114,J114:M114),2)))</f>
        <v>0</v>
      </c>
      <c r="P114" s="179"/>
      <c r="Q114" s="173"/>
    </row>
    <row r="115" spans="1:17" s="173" customFormat="1" x14ac:dyDescent="0.2">
      <c r="A115" s="678"/>
      <c r="B115" s="144" t="s">
        <v>786</v>
      </c>
      <c r="C115" s="144" t="s">
        <v>777</v>
      </c>
      <c r="D115" s="144" t="s">
        <v>892</v>
      </c>
      <c r="E115" s="145" t="s">
        <v>924</v>
      </c>
      <c r="F115" s="421" t="s">
        <v>50</v>
      </c>
      <c r="G115" s="106"/>
      <c r="H115" s="91">
        <v>0</v>
      </c>
      <c r="I115" s="106"/>
      <c r="J115" s="91"/>
      <c r="K115" s="91"/>
      <c r="L115" s="91"/>
      <c r="M115" s="91"/>
      <c r="N115" s="100"/>
      <c r="O115" s="91">
        <f t="shared" ref="O115:O129" si="3">SUM(G115:N115)</f>
        <v>0</v>
      </c>
      <c r="P115" s="179"/>
    </row>
    <row r="116" spans="1:17" x14ac:dyDescent="0.2">
      <c r="A116" s="678"/>
      <c r="B116" s="91" t="s">
        <v>740</v>
      </c>
      <c r="C116" s="91" t="s">
        <v>57</v>
      </c>
      <c r="D116" s="91" t="s">
        <v>512</v>
      </c>
      <c r="E116" s="89" t="s">
        <v>741</v>
      </c>
      <c r="F116" s="109" t="s">
        <v>50</v>
      </c>
      <c r="G116" s="106"/>
      <c r="H116" s="91">
        <v>0</v>
      </c>
      <c r="I116" s="106"/>
      <c r="J116" s="91"/>
      <c r="K116" s="91"/>
      <c r="L116" s="91"/>
      <c r="M116" s="91"/>
      <c r="N116" s="100"/>
      <c r="O116" s="91">
        <f t="shared" si="3"/>
        <v>0</v>
      </c>
      <c r="P116" s="179"/>
      <c r="Q116" s="173"/>
    </row>
    <row r="117" spans="1:17" x14ac:dyDescent="0.2">
      <c r="A117" s="678"/>
      <c r="B117" s="144" t="s">
        <v>33</v>
      </c>
      <c r="C117" s="144" t="s">
        <v>895</v>
      </c>
      <c r="D117" s="144" t="s">
        <v>827</v>
      </c>
      <c r="E117" s="145" t="s">
        <v>165</v>
      </c>
      <c r="F117" s="421" t="s">
        <v>50</v>
      </c>
      <c r="G117" s="106"/>
      <c r="H117" s="91">
        <v>0</v>
      </c>
      <c r="I117" s="106">
        <v>0</v>
      </c>
      <c r="J117" s="91">
        <v>0</v>
      </c>
      <c r="K117" s="91">
        <v>0</v>
      </c>
      <c r="L117" s="91"/>
      <c r="M117" s="91">
        <v>0</v>
      </c>
      <c r="N117" s="100"/>
      <c r="O117" s="91">
        <f t="shared" si="3"/>
        <v>0</v>
      </c>
      <c r="P117" s="179"/>
      <c r="Q117" s="173"/>
    </row>
    <row r="118" spans="1:17" s="173" customFormat="1" x14ac:dyDescent="0.2">
      <c r="A118" s="678"/>
      <c r="B118" s="144" t="s">
        <v>46</v>
      </c>
      <c r="C118" s="144" t="s">
        <v>207</v>
      </c>
      <c r="D118" s="144" t="s">
        <v>832</v>
      </c>
      <c r="E118" s="145" t="s">
        <v>48</v>
      </c>
      <c r="F118" s="421" t="s">
        <v>50</v>
      </c>
      <c r="G118" s="106"/>
      <c r="H118" s="91"/>
      <c r="I118" s="106"/>
      <c r="J118" s="91"/>
      <c r="K118" s="91"/>
      <c r="L118" s="91">
        <v>0</v>
      </c>
      <c r="M118" s="91"/>
      <c r="N118" s="100"/>
      <c r="O118" s="91">
        <f t="shared" si="3"/>
        <v>0</v>
      </c>
      <c r="P118" s="179"/>
    </row>
    <row r="119" spans="1:17" s="173" customFormat="1" x14ac:dyDescent="0.2">
      <c r="A119" s="678"/>
      <c r="B119" s="144" t="s">
        <v>25</v>
      </c>
      <c r="C119" s="144" t="s">
        <v>890</v>
      </c>
      <c r="D119" s="144" t="s">
        <v>827</v>
      </c>
      <c r="E119" s="145" t="s">
        <v>1423</v>
      </c>
      <c r="F119" s="421" t="s">
        <v>50</v>
      </c>
      <c r="G119" s="106"/>
      <c r="H119" s="91"/>
      <c r="I119" s="106"/>
      <c r="J119" s="91"/>
      <c r="K119" s="91"/>
      <c r="L119" s="91">
        <v>0</v>
      </c>
      <c r="M119" s="91"/>
      <c r="N119" s="100"/>
      <c r="O119" s="91">
        <f t="shared" si="3"/>
        <v>0</v>
      </c>
      <c r="P119" s="179"/>
    </row>
    <row r="120" spans="1:17" s="173" customFormat="1" x14ac:dyDescent="0.2">
      <c r="A120" s="678"/>
      <c r="B120" s="91" t="s">
        <v>647</v>
      </c>
      <c r="C120" s="91" t="s">
        <v>186</v>
      </c>
      <c r="D120" s="91" t="s">
        <v>734</v>
      </c>
      <c r="E120" s="89" t="s">
        <v>791</v>
      </c>
      <c r="F120" s="109" t="s">
        <v>50</v>
      </c>
      <c r="G120" s="106"/>
      <c r="H120" s="91"/>
      <c r="I120" s="106"/>
      <c r="J120" s="91"/>
      <c r="K120" s="91"/>
      <c r="L120" s="91"/>
      <c r="M120" s="91"/>
      <c r="N120" s="100"/>
      <c r="O120" s="91">
        <f t="shared" si="3"/>
        <v>0</v>
      </c>
      <c r="P120" s="179"/>
    </row>
    <row r="121" spans="1:17" x14ac:dyDescent="0.2">
      <c r="A121" s="678"/>
      <c r="B121" s="91" t="s">
        <v>1285</v>
      </c>
      <c r="C121" s="91" t="s">
        <v>486</v>
      </c>
      <c r="D121" s="91" t="s">
        <v>553</v>
      </c>
      <c r="E121" s="89" t="s">
        <v>1259</v>
      </c>
      <c r="F121" s="109" t="s">
        <v>50</v>
      </c>
      <c r="G121" s="106"/>
      <c r="H121" s="91"/>
      <c r="I121" s="106"/>
      <c r="J121" s="91">
        <v>0</v>
      </c>
      <c r="K121" s="91"/>
      <c r="L121" s="91"/>
      <c r="M121" s="91"/>
      <c r="N121" s="100"/>
      <c r="O121" s="91">
        <f t="shared" si="3"/>
        <v>0</v>
      </c>
      <c r="P121" s="387"/>
    </row>
    <row r="122" spans="1:17" x14ac:dyDescent="0.2">
      <c r="A122" s="678"/>
      <c r="B122" s="91" t="s">
        <v>1467</v>
      </c>
      <c r="C122" s="91" t="s">
        <v>1468</v>
      </c>
      <c r="D122" s="428"/>
      <c r="E122" s="89" t="s">
        <v>40</v>
      </c>
      <c r="F122" s="109" t="s">
        <v>50</v>
      </c>
      <c r="G122" s="106"/>
      <c r="H122" s="91"/>
      <c r="I122" s="106"/>
      <c r="J122" s="91"/>
      <c r="K122" s="91"/>
      <c r="L122" s="91"/>
      <c r="M122" s="91">
        <v>0</v>
      </c>
      <c r="N122" s="100"/>
      <c r="O122" s="91">
        <f t="shared" si="3"/>
        <v>0</v>
      </c>
      <c r="P122" s="387"/>
    </row>
    <row r="123" spans="1:17" s="173" customFormat="1" ht="12" customHeight="1" x14ac:dyDescent="0.2">
      <c r="A123" s="678"/>
      <c r="B123" s="144" t="s">
        <v>1421</v>
      </c>
      <c r="C123" s="144" t="s">
        <v>62</v>
      </c>
      <c r="D123" s="144" t="s">
        <v>850</v>
      </c>
      <c r="E123" s="145" t="s">
        <v>562</v>
      </c>
      <c r="F123" s="421" t="s">
        <v>50</v>
      </c>
      <c r="G123" s="106"/>
      <c r="H123" s="91"/>
      <c r="I123" s="106"/>
      <c r="J123" s="91"/>
      <c r="K123" s="91"/>
      <c r="L123" s="91">
        <v>0</v>
      </c>
      <c r="M123" s="91"/>
      <c r="N123" s="100"/>
      <c r="O123" s="91">
        <f t="shared" si="3"/>
        <v>0</v>
      </c>
      <c r="P123" s="387"/>
      <c r="Q123"/>
    </row>
    <row r="124" spans="1:17" s="173" customFormat="1" ht="12" customHeight="1" x14ac:dyDescent="0.2">
      <c r="A124" s="678"/>
      <c r="B124" s="144" t="s">
        <v>1283</v>
      </c>
      <c r="C124" s="144" t="s">
        <v>60</v>
      </c>
      <c r="D124" s="144" t="s">
        <v>837</v>
      </c>
      <c r="E124" s="145" t="s">
        <v>1284</v>
      </c>
      <c r="F124" s="421" t="s">
        <v>50</v>
      </c>
      <c r="G124" s="106"/>
      <c r="H124" s="91"/>
      <c r="I124" s="106"/>
      <c r="J124" s="91">
        <v>0</v>
      </c>
      <c r="K124" s="91"/>
      <c r="L124" s="91"/>
      <c r="M124" s="91"/>
      <c r="N124" s="100"/>
      <c r="O124" s="91">
        <f t="shared" si="3"/>
        <v>0</v>
      </c>
      <c r="P124" s="179"/>
    </row>
    <row r="125" spans="1:17" s="173" customFormat="1" ht="12" customHeight="1" x14ac:dyDescent="0.2">
      <c r="A125" s="413"/>
      <c r="B125" s="144" t="s">
        <v>89</v>
      </c>
      <c r="C125" s="144" t="s">
        <v>207</v>
      </c>
      <c r="D125" s="144" t="s">
        <v>894</v>
      </c>
      <c r="E125" s="145" t="s">
        <v>165</v>
      </c>
      <c r="F125" s="421" t="s">
        <v>50</v>
      </c>
      <c r="G125" s="106"/>
      <c r="H125" s="91">
        <v>0</v>
      </c>
      <c r="I125" s="106">
        <v>0</v>
      </c>
      <c r="J125" s="91">
        <v>0</v>
      </c>
      <c r="K125" s="91"/>
      <c r="L125" s="91"/>
      <c r="M125" s="91"/>
      <c r="N125" s="100"/>
      <c r="O125" s="91">
        <f t="shared" si="3"/>
        <v>0</v>
      </c>
      <c r="P125" s="179"/>
    </row>
    <row r="126" spans="1:17" s="173" customFormat="1" x14ac:dyDescent="0.2">
      <c r="A126" s="678"/>
      <c r="B126" s="144" t="s">
        <v>533</v>
      </c>
      <c r="C126" s="144" t="s">
        <v>1366</v>
      </c>
      <c r="D126" s="144" t="s">
        <v>833</v>
      </c>
      <c r="E126" s="145" t="s">
        <v>1342</v>
      </c>
      <c r="F126" s="421" t="s">
        <v>50</v>
      </c>
      <c r="G126" s="106"/>
      <c r="H126" s="91"/>
      <c r="I126" s="106"/>
      <c r="J126" s="91"/>
      <c r="K126" s="91">
        <v>0</v>
      </c>
      <c r="L126" s="91"/>
      <c r="M126" s="91"/>
      <c r="N126" s="100"/>
      <c r="O126" s="91">
        <f t="shared" si="3"/>
        <v>0</v>
      </c>
      <c r="P126" s="179"/>
      <c r="Q126"/>
    </row>
    <row r="127" spans="1:17" x14ac:dyDescent="0.2">
      <c r="A127" s="413"/>
      <c r="B127" s="144" t="s">
        <v>126</v>
      </c>
      <c r="C127" s="144" t="s">
        <v>578</v>
      </c>
      <c r="D127" s="144" t="s">
        <v>885</v>
      </c>
      <c r="E127" s="145" t="s">
        <v>268</v>
      </c>
      <c r="F127" s="421" t="s">
        <v>50</v>
      </c>
      <c r="G127" s="106"/>
      <c r="H127" s="91"/>
      <c r="I127" s="106">
        <v>0</v>
      </c>
      <c r="J127" s="91"/>
      <c r="K127" s="91"/>
      <c r="L127" s="91"/>
      <c r="M127" s="91"/>
      <c r="N127" s="100"/>
      <c r="O127" s="91">
        <f t="shared" si="3"/>
        <v>0</v>
      </c>
      <c r="P127" s="179"/>
    </row>
    <row r="128" spans="1:17" x14ac:dyDescent="0.2">
      <c r="A128" s="413"/>
      <c r="B128" s="144" t="s">
        <v>610</v>
      </c>
      <c r="C128" s="144" t="s">
        <v>927</v>
      </c>
      <c r="D128" s="144" t="s">
        <v>892</v>
      </c>
      <c r="E128" s="145" t="s">
        <v>325</v>
      </c>
      <c r="F128" s="421" t="s">
        <v>50</v>
      </c>
      <c r="G128" s="106"/>
      <c r="H128" s="91"/>
      <c r="I128" s="106"/>
      <c r="J128" s="91"/>
      <c r="K128" s="91"/>
      <c r="L128" s="91">
        <v>0</v>
      </c>
      <c r="M128" s="91"/>
      <c r="N128" s="100"/>
      <c r="O128" s="91">
        <f t="shared" si="3"/>
        <v>0</v>
      </c>
      <c r="P128" s="179"/>
    </row>
    <row r="129" spans="1:17" x14ac:dyDescent="0.2">
      <c r="A129" s="413"/>
      <c r="B129" s="91" t="s">
        <v>1422</v>
      </c>
      <c r="C129" s="91" t="s">
        <v>276</v>
      </c>
      <c r="D129" s="91" t="s">
        <v>556</v>
      </c>
      <c r="E129" s="89" t="s">
        <v>15</v>
      </c>
      <c r="F129" s="109" t="s">
        <v>50</v>
      </c>
      <c r="G129" s="106"/>
      <c r="H129" s="91"/>
      <c r="I129" s="106"/>
      <c r="J129" s="91"/>
      <c r="K129" s="91"/>
      <c r="L129" s="91">
        <v>0</v>
      </c>
      <c r="M129" s="91"/>
      <c r="N129" s="100"/>
      <c r="O129" s="91">
        <f t="shared" si="3"/>
        <v>0</v>
      </c>
      <c r="P129" s="179"/>
    </row>
    <row r="130" spans="1:17" x14ac:dyDescent="0.2">
      <c r="A130" s="677"/>
      <c r="B130" s="49"/>
      <c r="C130" s="49"/>
      <c r="D130" s="49"/>
      <c r="E130" s="81"/>
      <c r="F130" s="136"/>
      <c r="G130" s="137"/>
      <c r="H130" s="49"/>
      <c r="I130" s="137"/>
      <c r="J130" s="49"/>
      <c r="K130" s="49"/>
      <c r="L130" s="49"/>
      <c r="M130" s="49"/>
      <c r="N130" s="49"/>
      <c r="O130" s="146"/>
      <c r="P130" s="281"/>
    </row>
    <row r="131" spans="1:17" x14ac:dyDescent="0.2">
      <c r="A131" s="678">
        <v>1</v>
      </c>
      <c r="B131" s="91" t="s">
        <v>794</v>
      </c>
      <c r="C131" s="91" t="s">
        <v>795</v>
      </c>
      <c r="D131" s="91" t="s">
        <v>734</v>
      </c>
      <c r="E131" s="89" t="s">
        <v>796</v>
      </c>
      <c r="F131" s="109" t="s">
        <v>20</v>
      </c>
      <c r="G131" s="106"/>
      <c r="H131" s="91">
        <v>200</v>
      </c>
      <c r="I131" s="106">
        <v>250</v>
      </c>
      <c r="J131" s="91">
        <v>200</v>
      </c>
      <c r="K131" s="639">
        <v>200</v>
      </c>
      <c r="L131" s="91"/>
      <c r="M131" s="639">
        <v>200</v>
      </c>
      <c r="N131" s="100"/>
      <c r="O131" s="91">
        <f>(SUM(G131,I131,N131)+(LARGE((H131,J131:M131),1))+(LARGE((H131,J131:M131),2)))</f>
        <v>650</v>
      </c>
      <c r="P131" s="179"/>
    </row>
    <row r="132" spans="1:17" x14ac:dyDescent="0.2">
      <c r="A132" s="413">
        <v>2</v>
      </c>
      <c r="B132" s="426" t="s">
        <v>595</v>
      </c>
      <c r="C132" s="426" t="s">
        <v>207</v>
      </c>
      <c r="D132" s="426" t="s">
        <v>542</v>
      </c>
      <c r="E132" s="436" t="s">
        <v>597</v>
      </c>
      <c r="F132" s="452" t="s">
        <v>20</v>
      </c>
      <c r="G132" s="427"/>
      <c r="H132" s="640">
        <f>162.5/2</f>
        <v>81.25</v>
      </c>
      <c r="I132" s="427">
        <f>400/2</f>
        <v>200</v>
      </c>
      <c r="J132" s="426"/>
      <c r="K132" s="426"/>
      <c r="L132" s="91">
        <v>200</v>
      </c>
      <c r="M132" s="91">
        <v>162.5</v>
      </c>
      <c r="N132" s="100"/>
      <c r="O132" s="91">
        <f>(SUM(G132,I132,N132)+(LARGE((H132,J132:M132),1))+(LARGE((H132,J132:M132),2)))</f>
        <v>562.5</v>
      </c>
      <c r="P132" s="179"/>
    </row>
    <row r="133" spans="1:17" x14ac:dyDescent="0.2">
      <c r="A133" s="413">
        <v>3</v>
      </c>
      <c r="B133" s="426" t="s">
        <v>603</v>
      </c>
      <c r="C133" s="426" t="s">
        <v>70</v>
      </c>
      <c r="D133" s="426" t="s">
        <v>611</v>
      </c>
      <c r="E133" s="436" t="s">
        <v>253</v>
      </c>
      <c r="F133" s="452" t="s">
        <v>20</v>
      </c>
      <c r="G133" s="427"/>
      <c r="H133" s="640">
        <f>100/2</f>
        <v>50</v>
      </c>
      <c r="I133" s="427">
        <f>150/2</f>
        <v>75</v>
      </c>
      <c r="J133" s="426"/>
      <c r="K133" s="426"/>
      <c r="L133" s="91">
        <v>125</v>
      </c>
      <c r="M133" s="91">
        <v>100</v>
      </c>
      <c r="N133" s="100"/>
      <c r="O133" s="91">
        <f>(SUM(G133,I133,N133)+(LARGE((H133,J133:M133),1))+(LARGE((H133,J133:M133),2)))</f>
        <v>300</v>
      </c>
      <c r="P133" s="179"/>
      <c r="Q133" s="173"/>
    </row>
    <row r="134" spans="1:17" x14ac:dyDescent="0.2">
      <c r="A134" s="678">
        <v>4</v>
      </c>
      <c r="B134" s="427" t="s">
        <v>738</v>
      </c>
      <c r="C134" s="438" t="s">
        <v>207</v>
      </c>
      <c r="D134" s="426" t="s">
        <v>582</v>
      </c>
      <c r="E134" s="436" t="s">
        <v>739</v>
      </c>
      <c r="F134" s="452" t="s">
        <v>20</v>
      </c>
      <c r="G134" s="427">
        <v>0</v>
      </c>
      <c r="H134" s="91">
        <v>162.5</v>
      </c>
      <c r="I134" s="106">
        <v>0</v>
      </c>
      <c r="J134" s="91"/>
      <c r="K134" s="91">
        <v>162.5</v>
      </c>
      <c r="L134" s="91"/>
      <c r="M134" s="91">
        <v>0</v>
      </c>
      <c r="N134" s="100"/>
      <c r="O134" s="91">
        <f>(SUM(G134,I134,N134)+(LARGE((H134,J134:M134),1))+(LARGE((H134,J134:M134),2)))</f>
        <v>325</v>
      </c>
      <c r="P134" s="179"/>
    </row>
    <row r="135" spans="1:17" x14ac:dyDescent="0.2">
      <c r="A135" s="413">
        <v>5</v>
      </c>
      <c r="B135" s="91" t="s">
        <v>598</v>
      </c>
      <c r="C135" s="91" t="s">
        <v>599</v>
      </c>
      <c r="D135" s="91" t="s">
        <v>542</v>
      </c>
      <c r="E135" s="89" t="s">
        <v>34</v>
      </c>
      <c r="F135" s="109" t="s">
        <v>20</v>
      </c>
      <c r="G135" s="106"/>
      <c r="H135" s="91">
        <v>125</v>
      </c>
      <c r="I135" s="106">
        <v>0</v>
      </c>
      <c r="J135" s="91">
        <v>125</v>
      </c>
      <c r="K135" s="91">
        <v>0</v>
      </c>
      <c r="L135" s="91">
        <v>0</v>
      </c>
      <c r="M135" s="91">
        <v>0</v>
      </c>
      <c r="N135" s="100"/>
      <c r="O135" s="91">
        <f>(SUM(G135,I135,N135)+(LARGE((H135,J135:M135),1))+(LARGE((H135,J135:M135),2)))</f>
        <v>250</v>
      </c>
      <c r="P135" s="179"/>
    </row>
    <row r="136" spans="1:17" x14ac:dyDescent="0.2">
      <c r="A136" s="413">
        <v>5</v>
      </c>
      <c r="B136" s="144" t="s">
        <v>907</v>
      </c>
      <c r="C136" s="144" t="s">
        <v>908</v>
      </c>
      <c r="D136" s="144" t="s">
        <v>862</v>
      </c>
      <c r="E136" s="145" t="s">
        <v>909</v>
      </c>
      <c r="F136" s="421" t="s">
        <v>20</v>
      </c>
      <c r="G136" s="106"/>
      <c r="H136" s="91">
        <v>100</v>
      </c>
      <c r="I136" s="106">
        <v>150</v>
      </c>
      <c r="J136" s="91">
        <v>0</v>
      </c>
      <c r="K136" s="91"/>
      <c r="L136" s="91"/>
      <c r="M136" s="91"/>
      <c r="N136" s="100"/>
      <c r="O136" s="91">
        <f>(SUM(G136,I136,N136)+(LARGE((H136,J136:M136),1))+(LARGE((H136,J136:M136),2)))</f>
        <v>250</v>
      </c>
      <c r="P136" s="179"/>
    </row>
    <row r="137" spans="1:17" x14ac:dyDescent="0.2">
      <c r="A137" s="413">
        <v>7</v>
      </c>
      <c r="B137" s="91" t="s">
        <v>747</v>
      </c>
      <c r="C137" s="91" t="s">
        <v>54</v>
      </c>
      <c r="D137" s="91" t="s">
        <v>553</v>
      </c>
      <c r="E137" s="89" t="s">
        <v>17</v>
      </c>
      <c r="F137" s="109" t="s">
        <v>20</v>
      </c>
      <c r="G137" s="106"/>
      <c r="H137" s="91"/>
      <c r="I137" s="106">
        <v>0</v>
      </c>
      <c r="J137" s="91">
        <v>125</v>
      </c>
      <c r="K137" s="640">
        <f>75/2</f>
        <v>37.5</v>
      </c>
      <c r="L137" s="91">
        <v>100</v>
      </c>
      <c r="M137" s="639">
        <v>75</v>
      </c>
      <c r="N137" s="100"/>
      <c r="O137" s="91">
        <f>(SUM(G137,I137,N137)+(LARGE((H137,J137:M137),1))+(LARGE((H137,J137:M137),2)))</f>
        <v>225</v>
      </c>
      <c r="P137" s="179"/>
    </row>
    <row r="138" spans="1:17" x14ac:dyDescent="0.2">
      <c r="A138" s="678">
        <v>7</v>
      </c>
      <c r="B138" s="91" t="s">
        <v>610</v>
      </c>
      <c r="C138" s="91" t="s">
        <v>193</v>
      </c>
      <c r="D138" s="91" t="s">
        <v>611</v>
      </c>
      <c r="E138" s="89" t="s">
        <v>526</v>
      </c>
      <c r="F138" s="109" t="s">
        <v>20</v>
      </c>
      <c r="G138" s="106"/>
      <c r="H138" s="91"/>
      <c r="I138" s="106">
        <v>100</v>
      </c>
      <c r="J138" s="91">
        <v>0</v>
      </c>
      <c r="K138" s="91">
        <v>125</v>
      </c>
      <c r="L138" s="91">
        <v>0</v>
      </c>
      <c r="M138" s="91">
        <v>0</v>
      </c>
      <c r="N138" s="100"/>
      <c r="O138" s="91">
        <f>(SUM(G138,I138,N138)+(LARGE((H138,J138:M138),1))+(LARGE((H138,J138:M138),2)))</f>
        <v>225</v>
      </c>
      <c r="P138" s="179"/>
    </row>
    <row r="139" spans="1:17" x14ac:dyDescent="0.2">
      <c r="A139" s="678">
        <v>9</v>
      </c>
      <c r="B139" s="144" t="s">
        <v>1286</v>
      </c>
      <c r="C139" s="144" t="s">
        <v>1248</v>
      </c>
      <c r="D139" s="144" t="s">
        <v>833</v>
      </c>
      <c r="E139" s="145" t="s">
        <v>295</v>
      </c>
      <c r="F139" s="421" t="s">
        <v>20</v>
      </c>
      <c r="G139" s="106"/>
      <c r="H139" s="91"/>
      <c r="I139" s="106"/>
      <c r="J139" s="91">
        <v>75</v>
      </c>
      <c r="K139" s="91"/>
      <c r="L139" s="91"/>
      <c r="M139" s="91">
        <v>125</v>
      </c>
      <c r="N139" s="100"/>
      <c r="O139" s="91">
        <f>SUBTOTAL(9,G139:N139)</f>
        <v>200</v>
      </c>
      <c r="P139" s="179"/>
    </row>
    <row r="140" spans="1:17" x14ac:dyDescent="0.2">
      <c r="A140" s="681"/>
      <c r="B140" s="426" t="s">
        <v>905</v>
      </c>
      <c r="C140" s="426" t="s">
        <v>100</v>
      </c>
      <c r="D140" s="426" t="s">
        <v>894</v>
      </c>
      <c r="E140" s="436" t="s">
        <v>15</v>
      </c>
      <c r="F140" s="452" t="s">
        <v>20</v>
      </c>
      <c r="G140" s="427"/>
      <c r="H140" s="426"/>
      <c r="I140" s="427">
        <v>0</v>
      </c>
      <c r="J140" s="426">
        <v>162.5</v>
      </c>
      <c r="K140" s="426"/>
      <c r="L140" s="426"/>
      <c r="M140" s="426"/>
      <c r="N140" s="438"/>
      <c r="O140" s="426">
        <f>SUM(G140:N140)</f>
        <v>162.5</v>
      </c>
      <c r="P140" s="439"/>
    </row>
    <row r="141" spans="1:17" x14ac:dyDescent="0.2">
      <c r="A141" s="678">
        <v>10</v>
      </c>
      <c r="B141" s="91" t="s">
        <v>595</v>
      </c>
      <c r="C141" s="91" t="s">
        <v>596</v>
      </c>
      <c r="D141" s="91" t="s">
        <v>553</v>
      </c>
      <c r="E141" s="89" t="s">
        <v>567</v>
      </c>
      <c r="F141" s="109" t="s">
        <v>20</v>
      </c>
      <c r="G141" s="106"/>
      <c r="H141" s="91">
        <v>0</v>
      </c>
      <c r="I141" s="106">
        <v>0</v>
      </c>
      <c r="J141" s="91">
        <v>0</v>
      </c>
      <c r="K141" s="91">
        <v>0</v>
      </c>
      <c r="L141" s="91">
        <v>162.5</v>
      </c>
      <c r="M141" s="91">
        <v>0</v>
      </c>
      <c r="N141" s="100"/>
      <c r="O141" s="91">
        <f>(SUM(G141,I141,N141)+(LARGE((H141,J141:M141),1))+(LARGE((H141,J141:M141),2)))</f>
        <v>162.5</v>
      </c>
      <c r="P141" s="179"/>
      <c r="Q141" s="173"/>
    </row>
    <row r="142" spans="1:17" x14ac:dyDescent="0.2">
      <c r="A142" s="678">
        <v>11</v>
      </c>
      <c r="B142" s="91" t="s">
        <v>593</v>
      </c>
      <c r="C142" s="91" t="s">
        <v>594</v>
      </c>
      <c r="D142" s="91" t="s">
        <v>560</v>
      </c>
      <c r="E142" s="89" t="s">
        <v>24</v>
      </c>
      <c r="F142" s="109" t="s">
        <v>20</v>
      </c>
      <c r="G142" s="106"/>
      <c r="H142" s="91"/>
      <c r="I142" s="106">
        <v>0</v>
      </c>
      <c r="J142" s="91">
        <v>0</v>
      </c>
      <c r="K142" s="91">
        <v>0</v>
      </c>
      <c r="L142" s="91"/>
      <c r="M142" s="91">
        <v>75</v>
      </c>
      <c r="N142" s="100"/>
      <c r="O142" s="91">
        <f>(SUM(G142,I142,N142)+(LARGE((H142,J142:M142),1))+(LARGE((H142,J142:M142),2)))</f>
        <v>75</v>
      </c>
      <c r="P142" s="179"/>
      <c r="Q142" s="173"/>
    </row>
    <row r="143" spans="1:17" s="173" customFormat="1" x14ac:dyDescent="0.2">
      <c r="A143" s="681"/>
      <c r="B143" s="426" t="s">
        <v>906</v>
      </c>
      <c r="C143" s="426" t="s">
        <v>258</v>
      </c>
      <c r="D143" s="426" t="s">
        <v>781</v>
      </c>
      <c r="E143" s="436" t="s">
        <v>295</v>
      </c>
      <c r="F143" s="452" t="s">
        <v>20</v>
      </c>
      <c r="G143" s="427"/>
      <c r="H143" s="426"/>
      <c r="I143" s="427">
        <v>0</v>
      </c>
      <c r="J143" s="426">
        <v>75</v>
      </c>
      <c r="K143" s="426"/>
      <c r="L143" s="426"/>
      <c r="M143" s="426"/>
      <c r="N143" s="438"/>
      <c r="O143" s="426">
        <f>SUBTOTAL(9,G143:N143)</f>
        <v>75</v>
      </c>
      <c r="P143" s="439"/>
    </row>
    <row r="144" spans="1:17" x14ac:dyDescent="0.2">
      <c r="A144" s="681"/>
      <c r="B144" s="426" t="s">
        <v>230</v>
      </c>
      <c r="C144" s="426" t="s">
        <v>486</v>
      </c>
      <c r="D144" s="426" t="s">
        <v>542</v>
      </c>
      <c r="E144" s="436" t="s">
        <v>34</v>
      </c>
      <c r="F144" s="452" t="s">
        <v>20</v>
      </c>
      <c r="G144" s="427">
        <v>0</v>
      </c>
      <c r="H144" s="426"/>
      <c r="I144" s="427"/>
      <c r="J144" s="426"/>
      <c r="K144" s="426"/>
      <c r="L144" s="426"/>
      <c r="M144" s="426"/>
      <c r="N144" s="438"/>
      <c r="O144" s="426">
        <f>SUBTOTAL(9,G144:N144)</f>
        <v>0</v>
      </c>
      <c r="P144" s="439"/>
    </row>
    <row r="145" spans="1:17" x14ac:dyDescent="0.2">
      <c r="A145" s="681"/>
      <c r="B145" s="426" t="s">
        <v>792</v>
      </c>
      <c r="C145" s="426" t="s">
        <v>793</v>
      </c>
      <c r="D145" s="426" t="s">
        <v>512</v>
      </c>
      <c r="E145" s="436" t="s">
        <v>24</v>
      </c>
      <c r="F145" s="452" t="s">
        <v>20</v>
      </c>
      <c r="G145" s="427"/>
      <c r="H145" s="426"/>
      <c r="I145" s="427">
        <v>0</v>
      </c>
      <c r="J145" s="426"/>
      <c r="K145" s="426"/>
      <c r="L145" s="426"/>
      <c r="M145" s="426"/>
      <c r="N145" s="438"/>
      <c r="O145" s="426">
        <f>SUBTOTAL(9,G145:N145)</f>
        <v>0</v>
      </c>
      <c r="P145" s="439"/>
    </row>
    <row r="146" spans="1:17" x14ac:dyDescent="0.2">
      <c r="A146" s="678"/>
      <c r="B146" s="144" t="s">
        <v>501</v>
      </c>
      <c r="C146" s="144" t="s">
        <v>64</v>
      </c>
      <c r="D146" s="144" t="s">
        <v>839</v>
      </c>
      <c r="E146" s="145" t="s">
        <v>15</v>
      </c>
      <c r="F146" s="421" t="s">
        <v>20</v>
      </c>
      <c r="G146" s="106"/>
      <c r="H146" s="91">
        <v>0</v>
      </c>
      <c r="I146" s="106">
        <v>0</v>
      </c>
      <c r="J146" s="91">
        <v>0</v>
      </c>
      <c r="K146" s="91"/>
      <c r="L146" s="91">
        <v>0</v>
      </c>
      <c r="M146" s="91"/>
      <c r="N146" s="100"/>
      <c r="O146" s="91">
        <f>(SUM(G146,I146,N146)+(LARGE((H146,J146:M146),1))+(LARGE((H146,J146:M146),2)))</f>
        <v>0</v>
      </c>
      <c r="P146" s="179"/>
    </row>
    <row r="147" spans="1:17" x14ac:dyDescent="0.2">
      <c r="A147" s="681"/>
      <c r="B147" s="426" t="s">
        <v>46</v>
      </c>
      <c r="C147" s="426" t="s">
        <v>26</v>
      </c>
      <c r="D147" s="426" t="s">
        <v>560</v>
      </c>
      <c r="E147" s="436" t="s">
        <v>34</v>
      </c>
      <c r="F147" s="452" t="s">
        <v>20</v>
      </c>
      <c r="G147" s="427"/>
      <c r="H147" s="426">
        <v>0</v>
      </c>
      <c r="I147" s="427">
        <v>0</v>
      </c>
      <c r="J147" s="426">
        <v>0</v>
      </c>
      <c r="K147" s="426">
        <v>0</v>
      </c>
      <c r="L147" s="426"/>
      <c r="M147" s="426"/>
      <c r="N147" s="438"/>
      <c r="O147" s="426">
        <f>(SUM(G147,I147,N147)+(LARGE((H147,J147:M147),1))+(LARGE((H147,J147:M147),2)))</f>
        <v>0</v>
      </c>
      <c r="P147" s="439"/>
    </row>
    <row r="148" spans="1:17" x14ac:dyDescent="0.2">
      <c r="A148" s="681"/>
      <c r="B148" s="426" t="s">
        <v>600</v>
      </c>
      <c r="C148" s="426" t="s">
        <v>27</v>
      </c>
      <c r="D148" s="454" t="s">
        <v>601</v>
      </c>
      <c r="E148" s="436" t="s">
        <v>526</v>
      </c>
      <c r="F148" s="452" t="s">
        <v>20</v>
      </c>
      <c r="G148" s="427">
        <v>0</v>
      </c>
      <c r="H148" s="426"/>
      <c r="I148" s="427"/>
      <c r="J148" s="426"/>
      <c r="K148" s="426"/>
      <c r="L148" s="426"/>
      <c r="M148" s="426"/>
      <c r="N148" s="438"/>
      <c r="O148" s="426">
        <f t="shared" ref="O148:O153" si="4">SUBTOTAL(9,G148:N148)</f>
        <v>0</v>
      </c>
      <c r="P148" s="439"/>
    </row>
    <row r="149" spans="1:17" x14ac:dyDescent="0.2">
      <c r="A149" s="681"/>
      <c r="B149" s="426" t="s">
        <v>603</v>
      </c>
      <c r="C149" s="426" t="s">
        <v>604</v>
      </c>
      <c r="D149" s="426" t="s">
        <v>601</v>
      </c>
      <c r="E149" s="436" t="s">
        <v>584</v>
      </c>
      <c r="F149" s="452" t="s">
        <v>20</v>
      </c>
      <c r="G149" s="427">
        <v>0</v>
      </c>
      <c r="H149" s="426"/>
      <c r="I149" s="427"/>
      <c r="J149" s="426"/>
      <c r="K149" s="426"/>
      <c r="L149" s="426"/>
      <c r="M149" s="426"/>
      <c r="N149" s="438"/>
      <c r="O149" s="426">
        <f t="shared" si="4"/>
        <v>0</v>
      </c>
      <c r="P149" s="439"/>
      <c r="Q149" s="173"/>
    </row>
    <row r="150" spans="1:17" x14ac:dyDescent="0.2">
      <c r="A150" s="681"/>
      <c r="B150" s="426" t="s">
        <v>607</v>
      </c>
      <c r="C150" s="426" t="s">
        <v>608</v>
      </c>
      <c r="D150" s="426" t="s">
        <v>556</v>
      </c>
      <c r="E150" s="436" t="s">
        <v>69</v>
      </c>
      <c r="F150" s="452" t="s">
        <v>20</v>
      </c>
      <c r="G150" s="427"/>
      <c r="H150" s="426"/>
      <c r="I150" s="427">
        <v>0</v>
      </c>
      <c r="J150" s="426">
        <v>0</v>
      </c>
      <c r="K150" s="426"/>
      <c r="L150" s="426"/>
      <c r="M150" s="426"/>
      <c r="N150" s="438"/>
      <c r="O150" s="426">
        <f t="shared" si="4"/>
        <v>0</v>
      </c>
      <c r="P150" s="439"/>
      <c r="Q150" s="173"/>
    </row>
    <row r="151" spans="1:17" x14ac:dyDescent="0.2">
      <c r="A151" s="678"/>
      <c r="B151" s="91" t="s">
        <v>744</v>
      </c>
      <c r="C151" s="91" t="s">
        <v>745</v>
      </c>
      <c r="D151" s="91" t="s">
        <v>568</v>
      </c>
      <c r="E151" s="89" t="s">
        <v>517</v>
      </c>
      <c r="F151" s="109" t="s">
        <v>20</v>
      </c>
      <c r="G151" s="106"/>
      <c r="H151" s="91"/>
      <c r="I151" s="106">
        <v>0</v>
      </c>
      <c r="J151" s="91">
        <v>0</v>
      </c>
      <c r="K151" s="91"/>
      <c r="L151" s="91"/>
      <c r="M151" s="91"/>
      <c r="N151" s="100"/>
      <c r="O151" s="91">
        <f t="shared" si="4"/>
        <v>0</v>
      </c>
      <c r="P151" s="179"/>
      <c r="Q151" s="173"/>
    </row>
    <row r="152" spans="1:17" x14ac:dyDescent="0.2">
      <c r="A152" s="413"/>
      <c r="B152" s="144" t="s">
        <v>930</v>
      </c>
      <c r="C152" s="144" t="s">
        <v>752</v>
      </c>
      <c r="D152" s="144" t="s">
        <v>885</v>
      </c>
      <c r="E152" s="145" t="s">
        <v>253</v>
      </c>
      <c r="F152" s="421" t="s">
        <v>20</v>
      </c>
      <c r="G152" s="106"/>
      <c r="H152" s="91">
        <v>0</v>
      </c>
      <c r="I152" s="106"/>
      <c r="J152" s="91"/>
      <c r="K152" s="91"/>
      <c r="L152" s="91"/>
      <c r="M152" s="91"/>
      <c r="N152" s="100"/>
      <c r="O152" s="91">
        <f t="shared" si="4"/>
        <v>0</v>
      </c>
      <c r="P152" s="179"/>
    </row>
    <row r="153" spans="1:17" x14ac:dyDescent="0.2">
      <c r="A153" s="678"/>
      <c r="B153" s="91" t="s">
        <v>478</v>
      </c>
      <c r="C153" s="91" t="s">
        <v>186</v>
      </c>
      <c r="D153" s="91" t="s">
        <v>601</v>
      </c>
      <c r="E153" s="89" t="s">
        <v>74</v>
      </c>
      <c r="F153" s="109" t="s">
        <v>20</v>
      </c>
      <c r="G153" s="106"/>
      <c r="H153" s="91"/>
      <c r="I153" s="540"/>
      <c r="J153" s="91"/>
      <c r="K153" s="91"/>
      <c r="L153" s="91"/>
      <c r="M153" s="91"/>
      <c r="N153" s="100"/>
      <c r="O153" s="91">
        <f t="shared" si="4"/>
        <v>0</v>
      </c>
      <c r="P153" s="179"/>
    </row>
    <row r="154" spans="1:17" x14ac:dyDescent="0.2">
      <c r="A154" s="677"/>
      <c r="B154" s="49"/>
      <c r="C154" s="49"/>
      <c r="D154" s="49"/>
      <c r="E154" s="81"/>
      <c r="F154" s="136"/>
      <c r="G154" s="137"/>
      <c r="H154" s="49"/>
      <c r="I154" s="137"/>
      <c r="J154" s="49"/>
      <c r="K154" s="49"/>
      <c r="L154" s="49"/>
      <c r="M154" s="49"/>
      <c r="N154" s="49"/>
      <c r="O154" s="146"/>
      <c r="P154" s="281"/>
    </row>
    <row r="155" spans="1:17" x14ac:dyDescent="0.2">
      <c r="A155" s="678">
        <v>1</v>
      </c>
      <c r="B155" s="91" t="s">
        <v>612</v>
      </c>
      <c r="C155" s="91" t="s">
        <v>298</v>
      </c>
      <c r="D155" s="91" t="s">
        <v>563</v>
      </c>
      <c r="E155" s="89" t="s">
        <v>251</v>
      </c>
      <c r="F155" s="135" t="s">
        <v>51</v>
      </c>
      <c r="G155" s="106">
        <v>150</v>
      </c>
      <c r="H155" s="91">
        <v>125</v>
      </c>
      <c r="I155" s="106">
        <v>150</v>
      </c>
      <c r="J155" s="639">
        <v>100</v>
      </c>
      <c r="K155" s="91">
        <v>162.5</v>
      </c>
      <c r="L155" s="91"/>
      <c r="M155" s="639">
        <v>75</v>
      </c>
      <c r="N155" s="100"/>
      <c r="O155" s="91">
        <f>(SUM(G155,I155,N155)+(LARGE((H155,J155:M155),1))+(LARGE((H155,J155:M155),2)))</f>
        <v>587.5</v>
      </c>
      <c r="P155" s="179"/>
    </row>
    <row r="156" spans="1:17" x14ac:dyDescent="0.2">
      <c r="A156" s="678">
        <v>2</v>
      </c>
      <c r="B156" s="144" t="s">
        <v>912</v>
      </c>
      <c r="C156" s="144" t="s">
        <v>276</v>
      </c>
      <c r="D156" s="144" t="s">
        <v>892</v>
      </c>
      <c r="E156" s="145" t="s">
        <v>17</v>
      </c>
      <c r="F156" s="421" t="s">
        <v>51</v>
      </c>
      <c r="G156" s="106"/>
      <c r="H156" s="91">
        <v>200</v>
      </c>
      <c r="I156" s="106">
        <v>150</v>
      </c>
      <c r="J156" s="639">
        <v>125</v>
      </c>
      <c r="K156" s="91">
        <v>200</v>
      </c>
      <c r="L156" s="639">
        <v>200</v>
      </c>
      <c r="M156" s="91"/>
      <c r="N156" s="100"/>
      <c r="O156" s="91">
        <f>(SUM(G156,I156,N156)+(LARGE((H156,J156:M156),1))+(LARGE((H156,J156:M156),2)))</f>
        <v>550</v>
      </c>
      <c r="P156" s="179"/>
    </row>
    <row r="157" spans="1:17" x14ac:dyDescent="0.2">
      <c r="A157" s="678">
        <v>3</v>
      </c>
      <c r="B157" s="426" t="s">
        <v>603</v>
      </c>
      <c r="C157" s="426" t="s">
        <v>604</v>
      </c>
      <c r="D157" s="426" t="s">
        <v>601</v>
      </c>
      <c r="E157" s="436" t="s">
        <v>584</v>
      </c>
      <c r="F157" s="452" t="s">
        <v>51</v>
      </c>
      <c r="G157" s="427">
        <v>0</v>
      </c>
      <c r="H157" s="91"/>
      <c r="I157" s="540">
        <v>0</v>
      </c>
      <c r="J157" s="91">
        <v>200</v>
      </c>
      <c r="K157" s="91"/>
      <c r="L157" s="91">
        <v>162.5</v>
      </c>
      <c r="M157" s="91"/>
      <c r="N157" s="100"/>
      <c r="O157" s="91">
        <f>SUBTOTAL(9,G157:N157)</f>
        <v>362.5</v>
      </c>
      <c r="P157" s="179"/>
    </row>
    <row r="158" spans="1:17" x14ac:dyDescent="0.2">
      <c r="A158" s="678">
        <v>4</v>
      </c>
      <c r="B158" s="91" t="s">
        <v>613</v>
      </c>
      <c r="C158" s="91" t="s">
        <v>614</v>
      </c>
      <c r="D158" s="91" t="s">
        <v>601</v>
      </c>
      <c r="E158" s="89" t="s">
        <v>48</v>
      </c>
      <c r="F158" s="135" t="s">
        <v>51</v>
      </c>
      <c r="G158" s="106"/>
      <c r="H158" s="91">
        <v>0</v>
      </c>
      <c r="I158" s="106">
        <v>0</v>
      </c>
      <c r="J158" s="91">
        <v>0</v>
      </c>
      <c r="K158" s="91"/>
      <c r="L158" s="91">
        <v>125</v>
      </c>
      <c r="M158" s="91">
        <v>200</v>
      </c>
      <c r="N158" s="100"/>
      <c r="O158" s="91">
        <f>(SUM(G158,I158,N158)+(LARGE((H158,J158:M158),1))+(LARGE((H158,J158:M158),2)))</f>
        <v>325</v>
      </c>
      <c r="P158" s="179"/>
    </row>
    <row r="159" spans="1:17" x14ac:dyDescent="0.2">
      <c r="A159" s="681"/>
      <c r="B159" s="426" t="s">
        <v>605</v>
      </c>
      <c r="C159" s="426" t="s">
        <v>606</v>
      </c>
      <c r="D159" s="426" t="s">
        <v>542</v>
      </c>
      <c r="E159" s="436" t="s">
        <v>529</v>
      </c>
      <c r="F159" s="452" t="s">
        <v>51</v>
      </c>
      <c r="G159" s="427"/>
      <c r="H159" s="426"/>
      <c r="I159" s="427">
        <v>325</v>
      </c>
      <c r="J159" s="426"/>
      <c r="K159" s="426"/>
      <c r="L159" s="426"/>
      <c r="M159" s="426"/>
      <c r="N159" s="438"/>
      <c r="O159" s="426">
        <f>SUBTOTAL(9,G159:N159)</f>
        <v>325</v>
      </c>
      <c r="P159" s="439"/>
    </row>
    <row r="160" spans="1:17" x14ac:dyDescent="0.2">
      <c r="A160" s="413">
        <v>5</v>
      </c>
      <c r="B160" s="426" t="s">
        <v>230</v>
      </c>
      <c r="C160" s="426" t="s">
        <v>486</v>
      </c>
      <c r="D160" s="426" t="s">
        <v>542</v>
      </c>
      <c r="E160" s="436" t="s">
        <v>34</v>
      </c>
      <c r="F160" s="452" t="s">
        <v>51</v>
      </c>
      <c r="G160" s="427">
        <v>0</v>
      </c>
      <c r="H160" s="91">
        <v>162.5</v>
      </c>
      <c r="I160" s="106">
        <v>0</v>
      </c>
      <c r="J160" s="639">
        <v>75</v>
      </c>
      <c r="K160" s="91">
        <v>125</v>
      </c>
      <c r="L160" s="639">
        <v>100</v>
      </c>
      <c r="M160" s="639">
        <v>125</v>
      </c>
      <c r="N160" s="100"/>
      <c r="O160" s="91">
        <f>(SUM(G160,I160,N160)+(LARGE((H160,J160:M160),1))+(LARGE((H160,J160:M160),2)))</f>
        <v>287.5</v>
      </c>
      <c r="P160" s="179"/>
    </row>
    <row r="161" spans="1:16" x14ac:dyDescent="0.2">
      <c r="A161" s="678">
        <v>6</v>
      </c>
      <c r="B161" s="426" t="s">
        <v>600</v>
      </c>
      <c r="C161" s="426" t="s">
        <v>27</v>
      </c>
      <c r="D161" s="454" t="s">
        <v>601</v>
      </c>
      <c r="E161" s="436" t="s">
        <v>526</v>
      </c>
      <c r="F161" s="452" t="s">
        <v>51</v>
      </c>
      <c r="G161" s="427">
        <v>0</v>
      </c>
      <c r="H161" s="426"/>
      <c r="I161" s="106">
        <v>0</v>
      </c>
      <c r="J161" s="91">
        <v>162.5</v>
      </c>
      <c r="K161" s="91">
        <v>100</v>
      </c>
      <c r="L161" s="91">
        <v>0</v>
      </c>
      <c r="M161" s="639">
        <v>75</v>
      </c>
      <c r="N161" s="100"/>
      <c r="O161" s="91">
        <f>(SUM(G161,I161,N161)+(LARGE((H161,J161:M161),1))+(LARGE((H161,J161:M161),2)))</f>
        <v>262.5</v>
      </c>
      <c r="P161" s="179"/>
    </row>
    <row r="162" spans="1:16" x14ac:dyDescent="0.2">
      <c r="A162" s="678">
        <v>7</v>
      </c>
      <c r="B162" s="144" t="s">
        <v>910</v>
      </c>
      <c r="C162" s="144" t="s">
        <v>911</v>
      </c>
      <c r="D162" s="144" t="s">
        <v>885</v>
      </c>
      <c r="E162" s="145" t="s">
        <v>571</v>
      </c>
      <c r="F162" s="421" t="s">
        <v>51</v>
      </c>
      <c r="G162" s="106"/>
      <c r="H162" s="91">
        <v>0</v>
      </c>
      <c r="I162" s="106">
        <v>100</v>
      </c>
      <c r="J162" s="91"/>
      <c r="K162" s="91">
        <v>0</v>
      </c>
      <c r="L162" s="91"/>
      <c r="M162" s="91">
        <v>100</v>
      </c>
      <c r="N162" s="100"/>
      <c r="O162" s="91">
        <f>(SUM(G162,I162,N162)+(LARGE((H162,J162:M162),1))+(LARGE((H162,J162:M162),2)))</f>
        <v>200</v>
      </c>
      <c r="P162" s="179"/>
    </row>
    <row r="163" spans="1:16" x14ac:dyDescent="0.2">
      <c r="A163" s="678">
        <v>8</v>
      </c>
      <c r="B163" s="91" t="s">
        <v>740</v>
      </c>
      <c r="C163" s="91" t="s">
        <v>746</v>
      </c>
      <c r="D163" s="382" t="s">
        <v>512</v>
      </c>
      <c r="E163" s="89" t="s">
        <v>125</v>
      </c>
      <c r="F163" s="109" t="s">
        <v>51</v>
      </c>
      <c r="G163" s="106"/>
      <c r="H163" s="91">
        <v>100</v>
      </c>
      <c r="I163" s="106">
        <v>0</v>
      </c>
      <c r="J163" s="91">
        <v>75</v>
      </c>
      <c r="K163" s="91"/>
      <c r="L163" s="91"/>
      <c r="M163" s="91"/>
      <c r="N163" s="100"/>
      <c r="O163" s="91">
        <f>(SUM(G163,I163,N163)+(LARGE((H163,J163:M163),1))+(LARGE((H163,J163:M163),2)))</f>
        <v>175</v>
      </c>
      <c r="P163" s="179"/>
    </row>
    <row r="164" spans="1:16" x14ac:dyDescent="0.2">
      <c r="A164" s="413">
        <v>9</v>
      </c>
      <c r="B164" s="144" t="s">
        <v>905</v>
      </c>
      <c r="C164" s="144" t="s">
        <v>100</v>
      </c>
      <c r="D164" s="144" t="s">
        <v>894</v>
      </c>
      <c r="E164" s="145" t="s">
        <v>15</v>
      </c>
      <c r="F164" s="421" t="s">
        <v>51</v>
      </c>
      <c r="G164" s="427"/>
      <c r="H164" s="426">
        <v>0</v>
      </c>
      <c r="I164" s="427">
        <v>0</v>
      </c>
      <c r="J164" s="426">
        <f>162.5/2</f>
        <v>81.25</v>
      </c>
      <c r="K164" s="426"/>
      <c r="L164" s="91">
        <v>0</v>
      </c>
      <c r="M164" s="91">
        <v>0</v>
      </c>
      <c r="N164" s="100"/>
      <c r="O164" s="91">
        <f>SUM(G164:N164)</f>
        <v>81.25</v>
      </c>
      <c r="P164" s="179"/>
    </row>
    <row r="165" spans="1:16" x14ac:dyDescent="0.2">
      <c r="A165" s="413"/>
      <c r="B165" s="426" t="s">
        <v>906</v>
      </c>
      <c r="C165" s="426" t="s">
        <v>258</v>
      </c>
      <c r="D165" s="426" t="s">
        <v>781</v>
      </c>
      <c r="E165" s="436" t="s">
        <v>295</v>
      </c>
      <c r="F165" s="452" t="s">
        <v>51</v>
      </c>
      <c r="G165" s="427"/>
      <c r="H165" s="426"/>
      <c r="I165" s="427">
        <v>0</v>
      </c>
      <c r="J165" s="426">
        <f>75/2</f>
        <v>37.5</v>
      </c>
      <c r="K165" s="426"/>
      <c r="L165" s="426"/>
      <c r="M165" s="91">
        <v>0</v>
      </c>
      <c r="N165" s="100"/>
      <c r="O165" s="91">
        <f>SUBTOTAL(9,G165:N165)</f>
        <v>37.5</v>
      </c>
      <c r="P165" s="179"/>
    </row>
    <row r="166" spans="1:16" x14ac:dyDescent="0.2">
      <c r="A166" s="678"/>
      <c r="B166" s="426" t="s">
        <v>792</v>
      </c>
      <c r="C166" s="426" t="s">
        <v>793</v>
      </c>
      <c r="D166" s="426" t="s">
        <v>512</v>
      </c>
      <c r="E166" s="436" t="s">
        <v>24</v>
      </c>
      <c r="F166" s="452" t="s">
        <v>51</v>
      </c>
      <c r="G166" s="427"/>
      <c r="H166" s="426"/>
      <c r="I166" s="427">
        <v>0</v>
      </c>
      <c r="J166" s="426"/>
      <c r="K166" s="91">
        <v>0</v>
      </c>
      <c r="L166" s="91"/>
      <c r="M166" s="91"/>
      <c r="N166" s="100"/>
      <c r="O166" s="91">
        <f>SUBTOTAL(9,G166:N166)</f>
        <v>0</v>
      </c>
      <c r="P166" s="179"/>
    </row>
    <row r="167" spans="1:16" x14ac:dyDescent="0.2">
      <c r="A167" s="413"/>
      <c r="B167" s="426" t="s">
        <v>46</v>
      </c>
      <c r="C167" s="426" t="s">
        <v>26</v>
      </c>
      <c r="D167" s="426" t="s">
        <v>560</v>
      </c>
      <c r="E167" s="436" t="s">
        <v>34</v>
      </c>
      <c r="F167" s="452" t="s">
        <v>20</v>
      </c>
      <c r="G167" s="427"/>
      <c r="H167" s="426">
        <v>0</v>
      </c>
      <c r="I167" s="427">
        <v>0</v>
      </c>
      <c r="J167" s="426">
        <v>0</v>
      </c>
      <c r="K167" s="426">
        <v>0</v>
      </c>
      <c r="L167" s="426"/>
      <c r="M167" s="91">
        <v>0</v>
      </c>
      <c r="N167" s="100"/>
      <c r="O167" s="91">
        <f>(SUM(G167,I167,N167)+(LARGE((H167,J167:M167),1))+(LARGE((H167,J167:M167),2)))</f>
        <v>0</v>
      </c>
      <c r="P167" s="179"/>
    </row>
    <row r="168" spans="1:16" x14ac:dyDescent="0.2">
      <c r="A168" s="678"/>
      <c r="B168" s="91" t="s">
        <v>609</v>
      </c>
      <c r="C168" s="91" t="s">
        <v>486</v>
      </c>
      <c r="D168" s="382" t="s">
        <v>563</v>
      </c>
      <c r="E168" s="89" t="s">
        <v>183</v>
      </c>
      <c r="F168" s="109" t="s">
        <v>51</v>
      </c>
      <c r="G168" s="106"/>
      <c r="H168" s="91"/>
      <c r="I168" s="106"/>
      <c r="J168" s="91"/>
      <c r="K168" s="91"/>
      <c r="L168" s="91"/>
      <c r="M168" s="91"/>
      <c r="N168" s="100"/>
      <c r="O168" s="91">
        <f>SUBTOTAL(9,G168:N168)</f>
        <v>0</v>
      </c>
      <c r="P168" s="179"/>
    </row>
    <row r="169" spans="1:16" x14ac:dyDescent="0.2">
      <c r="A169" s="678"/>
      <c r="B169" s="426" t="s">
        <v>607</v>
      </c>
      <c r="C169" s="426" t="s">
        <v>608</v>
      </c>
      <c r="D169" s="426" t="s">
        <v>556</v>
      </c>
      <c r="E169" s="436" t="s">
        <v>69</v>
      </c>
      <c r="F169" s="452" t="s">
        <v>51</v>
      </c>
      <c r="G169" s="427"/>
      <c r="H169" s="426"/>
      <c r="I169" s="427">
        <v>0</v>
      </c>
      <c r="J169" s="426">
        <v>0</v>
      </c>
      <c r="K169" s="91">
        <v>0</v>
      </c>
      <c r="L169" s="91"/>
      <c r="M169" s="91">
        <v>0</v>
      </c>
      <c r="N169" s="100"/>
      <c r="O169" s="91">
        <f>(SUM(G169,I169,N169)+(LARGE((H169,J169:M169),1))+(LARGE((H169,J169:M169),2)))</f>
        <v>0</v>
      </c>
      <c r="P169" s="179"/>
    </row>
    <row r="170" spans="1:16" x14ac:dyDescent="0.2">
      <c r="A170" s="678"/>
      <c r="B170" s="91" t="s">
        <v>1469</v>
      </c>
      <c r="C170" s="91" t="s">
        <v>57</v>
      </c>
      <c r="D170" s="428"/>
      <c r="E170" s="89" t="s">
        <v>576</v>
      </c>
      <c r="F170" s="109" t="s">
        <v>51</v>
      </c>
      <c r="G170" s="106"/>
      <c r="H170" s="91"/>
      <c r="I170" s="106"/>
      <c r="J170" s="91"/>
      <c r="K170" s="91"/>
      <c r="L170" s="91"/>
      <c r="M170" s="91">
        <v>0</v>
      </c>
      <c r="N170" s="100"/>
      <c r="O170" s="91">
        <f>SUM(G170:N170)</f>
        <v>0</v>
      </c>
      <c r="P170" s="179"/>
    </row>
    <row r="171" spans="1:16" x14ac:dyDescent="0.2">
      <c r="A171" s="678"/>
      <c r="B171" s="91" t="s">
        <v>913</v>
      </c>
      <c r="C171" s="91" t="s">
        <v>330</v>
      </c>
      <c r="D171" s="91" t="s">
        <v>781</v>
      </c>
      <c r="E171" s="89" t="s">
        <v>268</v>
      </c>
      <c r="F171" s="109" t="s">
        <v>51</v>
      </c>
      <c r="G171" s="106"/>
      <c r="H171" s="91">
        <v>0</v>
      </c>
      <c r="I171" s="106">
        <v>0</v>
      </c>
      <c r="J171" s="91"/>
      <c r="K171" s="91">
        <v>0</v>
      </c>
      <c r="L171" s="91">
        <v>0</v>
      </c>
      <c r="M171" s="91"/>
      <c r="N171" s="100"/>
      <c r="O171" s="91">
        <f>(SUM(G171,I171,N171)+(LARGE((H171,J171:M171),1))+(LARGE((H171,J171:M171),2)))</f>
        <v>0</v>
      </c>
      <c r="P171" s="179"/>
    </row>
    <row r="172" spans="1:16" x14ac:dyDescent="0.2">
      <c r="A172" s="678"/>
      <c r="B172" s="144" t="s">
        <v>1049</v>
      </c>
      <c r="C172" s="144" t="s">
        <v>1050</v>
      </c>
      <c r="D172" s="144" t="s">
        <v>832</v>
      </c>
      <c r="E172" s="145" t="s">
        <v>19</v>
      </c>
      <c r="F172" s="517" t="s">
        <v>51</v>
      </c>
      <c r="G172" s="106"/>
      <c r="H172" s="91"/>
      <c r="I172" s="540">
        <v>0</v>
      </c>
      <c r="J172" s="91">
        <v>0</v>
      </c>
      <c r="K172" s="91"/>
      <c r="L172" s="91"/>
      <c r="M172" s="91"/>
      <c r="N172" s="100"/>
      <c r="O172" s="91">
        <f>SUBTOTAL(9,G172:N172)</f>
        <v>0</v>
      </c>
      <c r="P172" s="179"/>
    </row>
    <row r="173" spans="1:16" x14ac:dyDescent="0.2">
      <c r="A173" s="678"/>
      <c r="B173" s="91" t="s">
        <v>750</v>
      </c>
      <c r="C173" s="91" t="s">
        <v>31</v>
      </c>
      <c r="D173" s="91" t="s">
        <v>611</v>
      </c>
      <c r="E173" s="89" t="s">
        <v>749</v>
      </c>
      <c r="F173" s="135" t="s">
        <v>51</v>
      </c>
      <c r="G173" s="106"/>
      <c r="H173" s="91"/>
      <c r="I173" s="106"/>
      <c r="J173" s="91"/>
      <c r="K173" s="91"/>
      <c r="L173" s="91"/>
      <c r="M173" s="91"/>
      <c r="N173" s="100"/>
      <c r="O173" s="91">
        <f>SUBTOTAL(9,G173:N173)</f>
        <v>0</v>
      </c>
      <c r="P173" s="179"/>
    </row>
    <row r="174" spans="1:16" x14ac:dyDescent="0.2">
      <c r="A174" s="677"/>
      <c r="B174" s="49"/>
      <c r="C174" s="49"/>
      <c r="D174" s="49"/>
      <c r="E174" s="81"/>
      <c r="F174" s="136"/>
      <c r="G174" s="137"/>
      <c r="H174" s="49"/>
      <c r="I174" s="137"/>
      <c r="J174" s="49"/>
      <c r="K174" s="49"/>
      <c r="L174" s="49"/>
      <c r="M174" s="49"/>
      <c r="N174" s="49"/>
      <c r="O174" s="146"/>
      <c r="P174" s="281"/>
    </row>
    <row r="175" spans="1:16" x14ac:dyDescent="0.2">
      <c r="A175" s="678">
        <v>1</v>
      </c>
      <c r="B175" s="91" t="s">
        <v>365</v>
      </c>
      <c r="C175" s="91" t="s">
        <v>498</v>
      </c>
      <c r="D175" s="91" t="s">
        <v>568</v>
      </c>
      <c r="E175" s="89" t="s">
        <v>58</v>
      </c>
      <c r="F175" s="135" t="s">
        <v>53</v>
      </c>
      <c r="G175" s="106"/>
      <c r="H175" s="91">
        <v>200</v>
      </c>
      <c r="I175" s="106">
        <v>250</v>
      </c>
      <c r="J175" s="91"/>
      <c r="K175" s="91"/>
      <c r="L175" s="639">
        <v>162.5</v>
      </c>
      <c r="M175" s="91">
        <v>200</v>
      </c>
      <c r="N175" s="100"/>
      <c r="O175" s="91">
        <f>SUBTOTAL(9,G175:N175)</f>
        <v>812.5</v>
      </c>
      <c r="P175" s="179"/>
    </row>
    <row r="176" spans="1:16" x14ac:dyDescent="0.2">
      <c r="A176" s="678">
        <v>2</v>
      </c>
      <c r="B176" s="426" t="s">
        <v>605</v>
      </c>
      <c r="C176" s="426" t="s">
        <v>606</v>
      </c>
      <c r="D176" s="426" t="s">
        <v>542</v>
      </c>
      <c r="E176" s="436" t="s">
        <v>529</v>
      </c>
      <c r="F176" s="452" t="s">
        <v>53</v>
      </c>
      <c r="G176" s="427"/>
      <c r="H176" s="426"/>
      <c r="I176" s="427">
        <v>325</v>
      </c>
      <c r="J176" s="91">
        <v>200</v>
      </c>
      <c r="K176" s="639">
        <v>162.5</v>
      </c>
      <c r="L176" s="91">
        <v>200</v>
      </c>
      <c r="M176" s="639">
        <v>162.5</v>
      </c>
      <c r="N176" s="100"/>
      <c r="O176" s="91">
        <f>(SUM(G176,I176,N176)+(LARGE((H176,J176:M176),1))+(LARGE((H176,J176:M176),2)))</f>
        <v>725</v>
      </c>
      <c r="P176" s="179"/>
    </row>
    <row r="177" spans="1:16" x14ac:dyDescent="0.2">
      <c r="A177" s="678">
        <v>3</v>
      </c>
      <c r="B177" s="91" t="s">
        <v>246</v>
      </c>
      <c r="C177" s="91" t="s">
        <v>615</v>
      </c>
      <c r="D177" s="91" t="s">
        <v>553</v>
      </c>
      <c r="E177" s="89" t="s">
        <v>164</v>
      </c>
      <c r="F177" s="135" t="s">
        <v>53</v>
      </c>
      <c r="G177" s="106"/>
      <c r="H177" s="91">
        <v>162.5</v>
      </c>
      <c r="I177" s="106">
        <v>325</v>
      </c>
      <c r="J177" s="91"/>
      <c r="K177" s="91"/>
      <c r="L177" s="91"/>
      <c r="M177" s="91">
        <v>125</v>
      </c>
      <c r="N177" s="100"/>
      <c r="O177" s="91">
        <f>SUBTOTAL(9,G177:N177)</f>
        <v>612.5</v>
      </c>
      <c r="P177" s="179"/>
    </row>
    <row r="178" spans="1:16" x14ac:dyDescent="0.2">
      <c r="A178" s="678">
        <v>4</v>
      </c>
      <c r="B178" s="91" t="s">
        <v>784</v>
      </c>
      <c r="C178" s="91" t="s">
        <v>261</v>
      </c>
      <c r="D178" s="91" t="s">
        <v>512</v>
      </c>
      <c r="E178" s="89" t="s">
        <v>34</v>
      </c>
      <c r="F178" s="135" t="s">
        <v>53</v>
      </c>
      <c r="G178" s="106"/>
      <c r="H178" s="91"/>
      <c r="I178" s="106"/>
      <c r="J178" s="91">
        <v>162.5</v>
      </c>
      <c r="K178" s="91">
        <v>200</v>
      </c>
      <c r="L178" s="91"/>
      <c r="M178" s="91"/>
      <c r="N178" s="100"/>
      <c r="O178" s="91">
        <f>(SUM(G178,I178,N178)+(LARGE((H178,J178:M178),1))+(LARGE((H178,J178:M178),2)))</f>
        <v>362.5</v>
      </c>
      <c r="P178" s="179"/>
    </row>
    <row r="179" spans="1:16" x14ac:dyDescent="0.2">
      <c r="A179" s="413">
        <v>5</v>
      </c>
      <c r="B179" s="144" t="s">
        <v>914</v>
      </c>
      <c r="C179" s="144" t="s">
        <v>874</v>
      </c>
      <c r="D179" s="144" t="s">
        <v>854</v>
      </c>
      <c r="E179" s="145" t="s">
        <v>571</v>
      </c>
      <c r="F179" s="421" t="s">
        <v>53</v>
      </c>
      <c r="G179" s="106"/>
      <c r="H179" s="91">
        <v>0</v>
      </c>
      <c r="I179" s="106">
        <v>0</v>
      </c>
      <c r="J179" s="91">
        <v>0</v>
      </c>
      <c r="K179" s="91">
        <v>0</v>
      </c>
      <c r="L179" s="91">
        <v>125</v>
      </c>
      <c r="M179" s="91">
        <v>125</v>
      </c>
      <c r="N179" s="100"/>
      <c r="O179" s="91">
        <f>(SUM(G179,I179,N179)+(LARGE((H179,J179:M179),1))+(LARGE((H179,J179:M179),2)))</f>
        <v>250</v>
      </c>
      <c r="P179" s="179"/>
    </row>
    <row r="180" spans="1:16" x14ac:dyDescent="0.2">
      <c r="A180" s="678">
        <v>5</v>
      </c>
      <c r="B180" s="91" t="s">
        <v>750</v>
      </c>
      <c r="C180" s="91" t="s">
        <v>31</v>
      </c>
      <c r="D180" s="91" t="s">
        <v>611</v>
      </c>
      <c r="E180" s="89" t="s">
        <v>749</v>
      </c>
      <c r="F180" s="135" t="s">
        <v>53</v>
      </c>
      <c r="G180" s="106"/>
      <c r="H180" s="91"/>
      <c r="I180" s="106"/>
      <c r="J180" s="91">
        <v>125</v>
      </c>
      <c r="K180" s="91">
        <v>125</v>
      </c>
      <c r="L180" s="91"/>
      <c r="M180" s="91"/>
      <c r="N180" s="100"/>
      <c r="O180" s="91">
        <f>(SUM(G180,I180,N180)+(LARGE((H180,J180:M180),1))+(LARGE((H180,J180:M180),2)))</f>
        <v>250</v>
      </c>
      <c r="P180" s="179"/>
    </row>
    <row r="181" spans="1:16" x14ac:dyDescent="0.2">
      <c r="A181" s="413">
        <v>5</v>
      </c>
      <c r="B181" s="144" t="s">
        <v>915</v>
      </c>
      <c r="C181" s="144" t="s">
        <v>916</v>
      </c>
      <c r="D181" s="144" t="s">
        <v>833</v>
      </c>
      <c r="E181" s="145" t="s">
        <v>248</v>
      </c>
      <c r="F181" s="517" t="s">
        <v>53</v>
      </c>
      <c r="G181" s="106"/>
      <c r="H181" s="91"/>
      <c r="I181" s="106">
        <v>250</v>
      </c>
      <c r="J181" s="91">
        <v>0</v>
      </c>
      <c r="K181" s="91">
        <v>0</v>
      </c>
      <c r="L181" s="91"/>
      <c r="M181" s="91"/>
      <c r="N181" s="100"/>
      <c r="O181" s="91">
        <f>(SUM(G181,I181,N181)+(LARGE((H181,J181:M181),1))+(LARGE((H181,J181:M181),2)))</f>
        <v>250</v>
      </c>
      <c r="P181" s="179"/>
    </row>
    <row r="182" spans="1:16" x14ac:dyDescent="0.2">
      <c r="A182" s="681"/>
      <c r="B182" s="426" t="s">
        <v>497</v>
      </c>
      <c r="C182" s="426" t="s">
        <v>486</v>
      </c>
      <c r="D182" s="426" t="s">
        <v>894</v>
      </c>
      <c r="E182" s="436" t="s">
        <v>18</v>
      </c>
      <c r="F182" s="520" t="s">
        <v>53</v>
      </c>
      <c r="G182" s="427"/>
      <c r="H182" s="426">
        <v>125</v>
      </c>
      <c r="I182" s="427">
        <v>0</v>
      </c>
      <c r="J182" s="426"/>
      <c r="K182" s="426"/>
      <c r="L182" s="426"/>
      <c r="M182" s="426"/>
      <c r="N182" s="438"/>
      <c r="O182" s="426">
        <f>SUBTOTAL(9,G182:N182)</f>
        <v>125</v>
      </c>
      <c r="P182" s="439"/>
    </row>
    <row r="183" spans="1:16" x14ac:dyDescent="0.2">
      <c r="A183" s="413"/>
      <c r="B183" s="91" t="s">
        <v>1103</v>
      </c>
      <c r="C183" s="91" t="s">
        <v>893</v>
      </c>
      <c r="D183" s="91" t="s">
        <v>568</v>
      </c>
      <c r="E183" s="89" t="s">
        <v>43</v>
      </c>
      <c r="F183" s="109" t="s">
        <v>53</v>
      </c>
      <c r="G183" s="106"/>
      <c r="H183" s="91"/>
      <c r="I183" s="106"/>
      <c r="J183" s="91"/>
      <c r="K183" s="91"/>
      <c r="L183" s="91">
        <v>0</v>
      </c>
      <c r="M183" s="91"/>
      <c r="N183" s="100"/>
      <c r="O183" s="91">
        <f>SUM(G183:N183)</f>
        <v>0</v>
      </c>
      <c r="P183" s="179"/>
    </row>
    <row r="184" spans="1:16" x14ac:dyDescent="0.2">
      <c r="A184" s="413"/>
      <c r="B184" s="91" t="s">
        <v>738</v>
      </c>
      <c r="C184" s="91" t="s">
        <v>874</v>
      </c>
      <c r="D184" s="428"/>
      <c r="E184" s="89" t="s">
        <v>529</v>
      </c>
      <c r="F184" s="109" t="s">
        <v>53</v>
      </c>
      <c r="G184" s="106"/>
      <c r="H184" s="91"/>
      <c r="I184" s="106"/>
      <c r="J184" s="91"/>
      <c r="K184" s="91"/>
      <c r="L184" s="91"/>
      <c r="M184" s="91">
        <v>0</v>
      </c>
      <c r="N184" s="100"/>
      <c r="O184" s="91">
        <f>SUM(G184:N184)</f>
        <v>0</v>
      </c>
      <c r="P184" s="179"/>
    </row>
    <row r="185" spans="1:16" x14ac:dyDescent="0.2">
      <c r="A185" s="413"/>
      <c r="B185" s="91" t="s">
        <v>1470</v>
      </c>
      <c r="C185" s="91" t="s">
        <v>486</v>
      </c>
      <c r="D185" s="428"/>
      <c r="E185" s="89" t="s">
        <v>1234</v>
      </c>
      <c r="F185" s="109" t="s">
        <v>53</v>
      </c>
      <c r="G185" s="106"/>
      <c r="H185" s="91"/>
      <c r="I185" s="106"/>
      <c r="J185" s="91"/>
      <c r="K185" s="91"/>
      <c r="L185" s="91"/>
      <c r="M185" s="91">
        <v>0</v>
      </c>
      <c r="N185" s="100"/>
      <c r="O185" s="91">
        <v>0</v>
      </c>
      <c r="P185" s="179"/>
    </row>
    <row r="186" spans="1:16" x14ac:dyDescent="0.2">
      <c r="A186" s="413"/>
      <c r="B186" s="91" t="s">
        <v>1005</v>
      </c>
      <c r="C186" s="91" t="s">
        <v>21</v>
      </c>
      <c r="D186" s="428"/>
      <c r="E186" s="89" t="s">
        <v>165</v>
      </c>
      <c r="F186" s="109" t="s">
        <v>53</v>
      </c>
      <c r="G186" s="106"/>
      <c r="H186" s="91"/>
      <c r="I186" s="106"/>
      <c r="J186" s="91"/>
      <c r="K186" s="91"/>
      <c r="L186" s="91"/>
      <c r="M186" s="91">
        <v>0</v>
      </c>
      <c r="N186" s="100"/>
      <c r="O186" s="91">
        <f>SUM(G186:N186)</f>
        <v>0</v>
      </c>
      <c r="P186" s="179"/>
    </row>
    <row r="187" spans="1:16" x14ac:dyDescent="0.2">
      <c r="A187" s="413"/>
      <c r="B187" s="144" t="s">
        <v>126</v>
      </c>
      <c r="C187" s="144" t="s">
        <v>931</v>
      </c>
      <c r="D187" s="144" t="s">
        <v>854</v>
      </c>
      <c r="E187" s="145" t="s">
        <v>192</v>
      </c>
      <c r="F187" s="517" t="s">
        <v>53</v>
      </c>
      <c r="G187" s="106"/>
      <c r="H187" s="91">
        <v>0</v>
      </c>
      <c r="I187" s="106"/>
      <c r="J187" s="91"/>
      <c r="K187" s="91"/>
      <c r="L187" s="91"/>
      <c r="M187" s="91"/>
      <c r="N187" s="100"/>
      <c r="O187" s="91">
        <f>SUBTOTAL(9,G187:N187)</f>
        <v>0</v>
      </c>
      <c r="P187" s="179"/>
    </row>
    <row r="188" spans="1:16" x14ac:dyDescent="0.2">
      <c r="A188" s="678"/>
      <c r="B188" s="144" t="s">
        <v>1424</v>
      </c>
      <c r="C188" s="144" t="s">
        <v>31</v>
      </c>
      <c r="D188" s="144" t="s">
        <v>1186</v>
      </c>
      <c r="E188" s="145" t="s">
        <v>571</v>
      </c>
      <c r="F188" s="517" t="s">
        <v>53</v>
      </c>
      <c r="G188" s="106"/>
      <c r="H188" s="91"/>
      <c r="I188" s="106"/>
      <c r="J188" s="91"/>
      <c r="K188" s="91"/>
      <c r="L188" s="91">
        <v>0</v>
      </c>
      <c r="M188" s="91"/>
      <c r="N188" s="100"/>
      <c r="O188" s="91">
        <f>SUBTOTAL(9,G188:N188)</f>
        <v>0</v>
      </c>
      <c r="P188" s="179"/>
    </row>
    <row r="189" spans="1:16" x14ac:dyDescent="0.2">
      <c r="A189" s="677"/>
      <c r="B189" s="198"/>
      <c r="C189" s="198"/>
      <c r="D189" s="198"/>
      <c r="E189" s="259"/>
      <c r="F189" s="199"/>
      <c r="G189" s="185"/>
      <c r="H189" s="146"/>
      <c r="I189" s="185"/>
      <c r="J189" s="146"/>
      <c r="K189" s="146"/>
      <c r="L189" s="146"/>
      <c r="M189" s="146"/>
      <c r="N189" s="146"/>
      <c r="O189" s="146"/>
      <c r="P189" s="367"/>
    </row>
    <row r="190" spans="1:16" x14ac:dyDescent="0.2">
      <c r="A190" s="678">
        <v>1</v>
      </c>
      <c r="B190" s="91" t="s">
        <v>859</v>
      </c>
      <c r="C190" s="91" t="s">
        <v>860</v>
      </c>
      <c r="D190" s="91" t="s">
        <v>611</v>
      </c>
      <c r="E190" s="89" t="s">
        <v>796</v>
      </c>
      <c r="F190" s="109" t="s">
        <v>323</v>
      </c>
      <c r="G190" s="106"/>
      <c r="H190" s="91">
        <v>200</v>
      </c>
      <c r="I190" s="106">
        <v>250</v>
      </c>
      <c r="J190" s="91">
        <v>200</v>
      </c>
      <c r="K190" s="639">
        <v>200</v>
      </c>
      <c r="L190" s="91"/>
      <c r="M190" s="639">
        <v>200</v>
      </c>
      <c r="N190" s="100"/>
      <c r="O190" s="91">
        <f>(SUM(G190,I190,N190)+(LARGE((H190,J190:M190),1))+(LARGE((H190,J190:M190),2)))</f>
        <v>650</v>
      </c>
      <c r="P190" s="179"/>
    </row>
    <row r="191" spans="1:16" x14ac:dyDescent="0.2">
      <c r="A191" s="678">
        <v>2</v>
      </c>
      <c r="B191" s="91" t="s">
        <v>524</v>
      </c>
      <c r="C191" s="91" t="s">
        <v>49</v>
      </c>
      <c r="D191" s="91" t="s">
        <v>553</v>
      </c>
      <c r="E191" s="89" t="s">
        <v>526</v>
      </c>
      <c r="F191" s="109" t="s">
        <v>323</v>
      </c>
      <c r="G191" s="106"/>
      <c r="H191" s="91"/>
      <c r="I191" s="106">
        <v>250</v>
      </c>
      <c r="J191" s="91">
        <v>162.5</v>
      </c>
      <c r="K191" s="91">
        <v>162.5</v>
      </c>
      <c r="L191" s="91"/>
      <c r="M191" s="639">
        <v>162.5</v>
      </c>
      <c r="N191" s="100"/>
      <c r="O191" s="91">
        <f>(SUM(G191,I191,N191)+(LARGE((H191,J191:M191),1))+(LARGE((H191,J191:M191),2)))</f>
        <v>575</v>
      </c>
      <c r="P191" s="179"/>
    </row>
    <row r="192" spans="1:16" x14ac:dyDescent="0.2">
      <c r="A192" s="413">
        <v>3</v>
      </c>
      <c r="B192" s="426" t="s">
        <v>497</v>
      </c>
      <c r="C192" s="426" t="s">
        <v>486</v>
      </c>
      <c r="D192" s="426" t="s">
        <v>894</v>
      </c>
      <c r="E192" s="436" t="s">
        <v>18</v>
      </c>
      <c r="F192" s="520" t="s">
        <v>323</v>
      </c>
      <c r="G192" s="427"/>
      <c r="H192" s="426">
        <f>125/2</f>
        <v>62.5</v>
      </c>
      <c r="I192" s="427">
        <v>0</v>
      </c>
      <c r="J192" s="426"/>
      <c r="K192" s="426"/>
      <c r="L192" s="91">
        <v>200</v>
      </c>
      <c r="M192" s="91"/>
      <c r="N192" s="100"/>
      <c r="O192" s="91">
        <f>SUBTOTAL(9,G192:N192)</f>
        <v>262.5</v>
      </c>
      <c r="P192" s="179"/>
    </row>
    <row r="193" spans="1:16" x14ac:dyDescent="0.2">
      <c r="A193" s="678">
        <v>4</v>
      </c>
      <c r="B193" s="456" t="s">
        <v>1272</v>
      </c>
      <c r="C193" s="456" t="s">
        <v>1271</v>
      </c>
      <c r="D193" s="399" t="s">
        <v>601</v>
      </c>
      <c r="E193" s="457" t="s">
        <v>984</v>
      </c>
      <c r="F193" s="109" t="s">
        <v>323</v>
      </c>
      <c r="G193" s="456"/>
      <c r="H193" s="456"/>
      <c r="I193" s="456"/>
      <c r="J193" s="456">
        <v>125</v>
      </c>
      <c r="K193" s="456"/>
      <c r="L193" s="456"/>
      <c r="M193" s="456"/>
      <c r="N193" s="456"/>
      <c r="O193" s="91">
        <f t="shared" ref="O193:O198" si="5">SUM(G193:N193)</f>
        <v>125</v>
      </c>
      <c r="P193" s="456"/>
    </row>
    <row r="194" spans="1:16" x14ac:dyDescent="0.2">
      <c r="A194" s="678"/>
      <c r="B194" s="456" t="s">
        <v>917</v>
      </c>
      <c r="C194" s="456" t="s">
        <v>918</v>
      </c>
      <c r="D194" s="399" t="s">
        <v>553</v>
      </c>
      <c r="E194" s="457" t="s">
        <v>165</v>
      </c>
      <c r="F194" s="109" t="s">
        <v>323</v>
      </c>
      <c r="G194" s="456"/>
      <c r="H194" s="456">
        <v>0</v>
      </c>
      <c r="I194" s="456"/>
      <c r="J194" s="456"/>
      <c r="K194" s="456"/>
      <c r="L194" s="456"/>
      <c r="M194" s="456"/>
      <c r="N194" s="456"/>
      <c r="O194" s="91">
        <f t="shared" si="5"/>
        <v>0</v>
      </c>
      <c r="P194" s="456"/>
    </row>
    <row r="195" spans="1:16" x14ac:dyDescent="0.2">
      <c r="A195" s="678"/>
      <c r="B195" s="399" t="s">
        <v>776</v>
      </c>
      <c r="C195" s="399" t="s">
        <v>777</v>
      </c>
      <c r="D195" s="399" t="s">
        <v>601</v>
      </c>
      <c r="E195" s="401" t="s">
        <v>715</v>
      </c>
      <c r="F195" s="109" t="s">
        <v>323</v>
      </c>
      <c r="G195" s="399"/>
      <c r="H195" s="399"/>
      <c r="I195" s="399"/>
      <c r="J195" s="399"/>
      <c r="K195" s="399"/>
      <c r="L195" s="399"/>
      <c r="M195" s="399"/>
      <c r="N195" s="399"/>
      <c r="O195" s="91">
        <f t="shared" si="5"/>
        <v>0</v>
      </c>
      <c r="P195" s="399"/>
    </row>
    <row r="196" spans="1:16" x14ac:dyDescent="0.2">
      <c r="A196" s="678"/>
      <c r="B196" s="144" t="s">
        <v>738</v>
      </c>
      <c r="C196" s="144" t="s">
        <v>61</v>
      </c>
      <c r="D196" s="144" t="s">
        <v>858</v>
      </c>
      <c r="E196" s="145" t="s">
        <v>526</v>
      </c>
      <c r="F196" s="421" t="s">
        <v>323</v>
      </c>
      <c r="G196" s="106"/>
      <c r="H196" s="91"/>
      <c r="I196" s="106">
        <v>0</v>
      </c>
      <c r="J196" s="91">
        <v>0</v>
      </c>
      <c r="K196" s="91">
        <v>0</v>
      </c>
      <c r="L196" s="91">
        <v>0</v>
      </c>
      <c r="M196" s="91"/>
      <c r="N196" s="100"/>
      <c r="O196" s="91">
        <f t="shared" si="5"/>
        <v>0</v>
      </c>
      <c r="P196" s="179"/>
    </row>
    <row r="197" spans="1:16" x14ac:dyDescent="0.2">
      <c r="A197" s="678"/>
      <c r="B197" s="91" t="s">
        <v>616</v>
      </c>
      <c r="C197" s="91" t="s">
        <v>617</v>
      </c>
      <c r="D197" s="91" t="s">
        <v>563</v>
      </c>
      <c r="E197" s="89" t="s">
        <v>24</v>
      </c>
      <c r="F197" s="109" t="s">
        <v>323</v>
      </c>
      <c r="G197" s="106"/>
      <c r="H197" s="91"/>
      <c r="I197" s="106">
        <v>0</v>
      </c>
      <c r="J197" s="91">
        <v>0</v>
      </c>
      <c r="K197" s="91"/>
      <c r="L197" s="91"/>
      <c r="M197" s="91"/>
      <c r="N197" s="100"/>
      <c r="O197" s="91">
        <f t="shared" si="5"/>
        <v>0</v>
      </c>
      <c r="P197" s="179"/>
    </row>
    <row r="198" spans="1:16" x14ac:dyDescent="0.2">
      <c r="A198" s="678"/>
      <c r="B198" s="144" t="s">
        <v>1360</v>
      </c>
      <c r="C198" s="144" t="s">
        <v>1361</v>
      </c>
      <c r="D198" s="144" t="s">
        <v>858</v>
      </c>
      <c r="E198" s="145" t="s">
        <v>248</v>
      </c>
      <c r="F198" s="421" t="s">
        <v>323</v>
      </c>
      <c r="G198" s="106"/>
      <c r="H198" s="91"/>
      <c r="I198" s="106"/>
      <c r="J198" s="91"/>
      <c r="K198" s="91">
        <v>0</v>
      </c>
      <c r="L198" s="91"/>
      <c r="M198" s="91"/>
      <c r="N198" s="100"/>
      <c r="O198" s="91">
        <f t="shared" si="5"/>
        <v>0</v>
      </c>
      <c r="P198" s="179"/>
    </row>
    <row r="207" spans="1:16" x14ac:dyDescent="0.2">
      <c r="B207" s="201"/>
      <c r="C207" s="201"/>
      <c r="D207" s="201"/>
      <c r="E207" s="206"/>
      <c r="F207" s="202"/>
      <c r="G207" s="203"/>
      <c r="H207" s="203"/>
      <c r="I207" s="189"/>
      <c r="J207" s="190"/>
      <c r="K207" s="190"/>
      <c r="L207" s="190"/>
      <c r="M207" s="190"/>
      <c r="N207" s="190"/>
      <c r="O207" s="190"/>
      <c r="P207" s="194"/>
    </row>
    <row r="208" spans="1:16" x14ac:dyDescent="0.2">
      <c r="B208" s="201"/>
      <c r="C208" s="201"/>
      <c r="D208" s="201"/>
      <c r="E208" s="206"/>
      <c r="F208" s="202"/>
      <c r="G208" s="203"/>
      <c r="H208" s="203"/>
      <c r="I208" s="203"/>
      <c r="J208" s="204"/>
      <c r="K208" s="205"/>
      <c r="L208" s="205"/>
      <c r="M208" s="205"/>
      <c r="N208" s="205"/>
      <c r="O208" s="205"/>
      <c r="P208" s="206"/>
    </row>
    <row r="209" spans="2:16" x14ac:dyDescent="0.2">
      <c r="B209" s="201"/>
      <c r="C209" s="201"/>
      <c r="D209" s="201"/>
      <c r="E209" s="206"/>
      <c r="F209" s="202"/>
      <c r="G209" s="203"/>
      <c r="H209" s="203"/>
      <c r="I209" s="203"/>
      <c r="J209" s="204"/>
      <c r="K209" s="205"/>
      <c r="L209" s="205"/>
      <c r="M209" s="205"/>
      <c r="N209" s="205"/>
      <c r="O209" s="205"/>
      <c r="P209" s="206"/>
    </row>
    <row r="210" spans="2:16" x14ac:dyDescent="0.2">
      <c r="B210" s="201"/>
      <c r="C210" s="201"/>
      <c r="D210" s="201"/>
      <c r="E210" s="206"/>
      <c r="F210" s="202"/>
      <c r="G210" s="203"/>
      <c r="H210" s="203"/>
      <c r="I210" s="203"/>
      <c r="J210" s="204"/>
      <c r="K210" s="205"/>
      <c r="L210" s="205"/>
      <c r="M210" s="205"/>
      <c r="N210" s="205"/>
      <c r="O210" s="205"/>
      <c r="P210" s="206"/>
    </row>
    <row r="211" spans="2:16" x14ac:dyDescent="0.2">
      <c r="B211" s="201"/>
      <c r="C211" s="201"/>
      <c r="D211" s="201"/>
      <c r="E211" s="206"/>
      <c r="F211" s="202"/>
      <c r="G211" s="203"/>
      <c r="H211" s="203"/>
      <c r="I211" s="203"/>
      <c r="J211" s="204"/>
      <c r="K211" s="205"/>
      <c r="L211" s="205"/>
      <c r="M211" s="205"/>
      <c r="N211" s="205"/>
      <c r="O211" s="205"/>
      <c r="P211" s="206"/>
    </row>
    <row r="212" spans="2:16" x14ac:dyDescent="0.2">
      <c r="B212" s="201"/>
      <c r="C212" s="201"/>
      <c r="D212" s="201"/>
      <c r="E212" s="206"/>
      <c r="F212" s="202"/>
      <c r="G212" s="203"/>
      <c r="H212" s="203"/>
      <c r="I212" s="203"/>
      <c r="J212" s="204"/>
      <c r="K212" s="205"/>
      <c r="L212" s="205"/>
      <c r="M212" s="205"/>
      <c r="N212" s="205"/>
      <c r="O212" s="205"/>
      <c r="P212" s="206"/>
    </row>
  </sheetData>
  <sortState ref="A176:P189">
    <sortCondition descending="1" ref="O176:O189"/>
    <sortCondition ref="B176:B189"/>
  </sortState>
  <mergeCells count="3">
    <mergeCell ref="K5:O5"/>
    <mergeCell ref="C4:D4"/>
    <mergeCell ref="A1:P2"/>
  </mergeCells>
  <phoneticPr fontId="4" type="noConversion"/>
  <pageMargins left="0.19685039370078741" right="0.19685039370078741" top="0.19685039370078741" bottom="0.19685039370078741" header="0.51181102362204722" footer="0.51181102362204722"/>
  <pageSetup scale="75" orientation="landscape" horizontalDpi="1200" verticalDpi="1200" r:id="rId1"/>
  <headerFooter alignWithMargins="0"/>
  <rowBreaks count="1" manualBreakCount="1">
    <brk id="66" max="14" man="1"/>
  </rowBreaks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R263"/>
  <sheetViews>
    <sheetView zoomScaleNormal="100" workbookViewId="0">
      <pane ySplit="11" topLeftCell="A51" activePane="bottomLeft" state="frozen"/>
      <selection activeCell="B2" sqref="B2"/>
      <selection pane="bottomLeft" activeCell="F78" sqref="F78"/>
    </sheetView>
  </sheetViews>
  <sheetFormatPr baseColWidth="10" defaultRowHeight="12.75" x14ac:dyDescent="0.2"/>
  <cols>
    <col min="1" max="1" width="6" style="634" customWidth="1"/>
    <col min="2" max="2" width="22.7109375" style="11" customWidth="1"/>
    <col min="3" max="3" width="23" style="11" customWidth="1"/>
    <col min="4" max="4" width="11.42578125" style="11"/>
    <col min="5" max="5" width="22.85546875" style="256" customWidth="1"/>
    <col min="6" max="8" width="11.42578125" style="19"/>
    <col min="9" max="9" width="11.42578125" style="9"/>
    <col min="10" max="10" width="11.28515625" style="9" customWidth="1"/>
    <col min="11" max="14" width="11.42578125" style="19" customWidth="1"/>
    <col min="15" max="15" width="11.42578125" style="19"/>
    <col min="16" max="16" width="19.140625" style="209" customWidth="1"/>
    <col min="17" max="16384" width="11.42578125" style="11"/>
  </cols>
  <sheetData>
    <row r="1" spans="1:16" ht="12.75" customHeight="1" x14ac:dyDescent="0.2">
      <c r="A1" s="790" t="s">
        <v>820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0"/>
      <c r="O1" s="790"/>
      <c r="P1" s="790"/>
    </row>
    <row r="2" spans="1:16" ht="12.75" customHeight="1" x14ac:dyDescent="0.2">
      <c r="A2" s="790"/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</row>
    <row r="3" spans="1:16" x14ac:dyDescent="0.2">
      <c r="B3" s="381"/>
      <c r="C3" s="789" t="s">
        <v>778</v>
      </c>
      <c r="D3" s="789"/>
    </row>
    <row r="4" spans="1:16" x14ac:dyDescent="0.2">
      <c r="B4" s="336"/>
      <c r="C4" s="337" t="s">
        <v>176</v>
      </c>
      <c r="D4" s="337"/>
      <c r="F4" s="338"/>
      <c r="G4" s="338"/>
      <c r="H4" s="95" t="s">
        <v>2</v>
      </c>
      <c r="I4" s="794" t="s">
        <v>3</v>
      </c>
      <c r="J4" s="795"/>
    </row>
    <row r="5" spans="1:16" x14ac:dyDescent="0.2">
      <c r="B5" s="340"/>
      <c r="C5" s="341" t="s">
        <v>0</v>
      </c>
      <c r="D5" s="341"/>
      <c r="E5" s="342"/>
      <c r="F5" s="343"/>
      <c r="G5" s="344"/>
      <c r="H5" s="94"/>
      <c r="I5" s="345" t="s">
        <v>167</v>
      </c>
      <c r="J5" s="345"/>
      <c r="K5" s="9"/>
      <c r="L5" s="9"/>
      <c r="M5" s="9"/>
      <c r="N5" s="9"/>
      <c r="O5" s="10"/>
      <c r="P5" s="284"/>
    </row>
    <row r="6" spans="1:16" x14ac:dyDescent="0.2">
      <c r="B6" s="346"/>
      <c r="C6" s="792" t="s">
        <v>1</v>
      </c>
      <c r="D6" s="792"/>
      <c r="E6" s="792"/>
      <c r="F6" s="347"/>
      <c r="G6" s="344"/>
      <c r="H6" s="108" t="s">
        <v>288</v>
      </c>
      <c r="I6" s="6" t="s">
        <v>92</v>
      </c>
      <c r="J6" s="345"/>
      <c r="K6" s="9"/>
      <c r="L6" s="9"/>
      <c r="M6" s="9"/>
      <c r="N6" s="9"/>
      <c r="O6" s="10"/>
      <c r="P6" s="284"/>
    </row>
    <row r="7" spans="1:16" x14ac:dyDescent="0.2">
      <c r="B7" s="348"/>
      <c r="C7" s="791" t="s">
        <v>112</v>
      </c>
      <c r="D7" s="792"/>
      <c r="E7" s="792"/>
      <c r="F7" s="793"/>
      <c r="G7" s="337"/>
      <c r="H7" s="349"/>
      <c r="I7" s="349"/>
      <c r="J7" s="349"/>
      <c r="K7" s="9"/>
      <c r="L7" s="9"/>
      <c r="M7" s="9"/>
      <c r="N7" s="9"/>
      <c r="O7" s="10"/>
      <c r="P7" s="284"/>
    </row>
    <row r="8" spans="1:16" x14ac:dyDescent="0.2">
      <c r="B8" s="350"/>
      <c r="C8" s="350"/>
      <c r="D8" s="350"/>
      <c r="E8" s="351"/>
      <c r="F8" s="352"/>
      <c r="G8" s="352"/>
      <c r="H8" s="39" t="s">
        <v>708</v>
      </c>
      <c r="I8" s="368">
        <v>42811</v>
      </c>
      <c r="J8" s="349"/>
      <c r="K8" s="9"/>
      <c r="L8" s="9"/>
      <c r="M8" s="9"/>
      <c r="N8" s="9"/>
      <c r="O8" s="10"/>
      <c r="P8" s="284"/>
    </row>
    <row r="9" spans="1:16" ht="13.5" thickBot="1" x14ac:dyDescent="0.25">
      <c r="B9" s="69"/>
      <c r="C9" s="69"/>
      <c r="D9" s="69"/>
      <c r="E9" s="257"/>
      <c r="F9" s="12"/>
      <c r="G9" s="12"/>
      <c r="H9" s="9"/>
      <c r="K9" s="9"/>
      <c r="L9" s="9"/>
      <c r="M9" s="9"/>
      <c r="N9" s="9"/>
      <c r="O9" s="10"/>
      <c r="P9" s="284"/>
    </row>
    <row r="10" spans="1:16" ht="13.5" thickBot="1" x14ac:dyDescent="0.25">
      <c r="A10" s="308"/>
      <c r="B10" s="304" t="s">
        <v>4</v>
      </c>
      <c r="C10" s="305" t="s">
        <v>5</v>
      </c>
      <c r="D10" s="305" t="s">
        <v>140</v>
      </c>
      <c r="E10" s="305" t="s">
        <v>6</v>
      </c>
      <c r="F10" s="306" t="s">
        <v>10</v>
      </c>
      <c r="G10" s="307" t="s">
        <v>552</v>
      </c>
      <c r="H10" s="502" t="s">
        <v>810</v>
      </c>
      <c r="I10" s="503" t="s">
        <v>238</v>
      </c>
      <c r="J10" s="502" t="s">
        <v>811</v>
      </c>
      <c r="K10" s="502" t="s">
        <v>813</v>
      </c>
      <c r="L10" s="502" t="s">
        <v>814</v>
      </c>
      <c r="M10" s="502" t="s">
        <v>815</v>
      </c>
      <c r="N10" s="504" t="s">
        <v>108</v>
      </c>
      <c r="O10" s="307" t="s">
        <v>7</v>
      </c>
      <c r="P10" s="505" t="s">
        <v>166</v>
      </c>
    </row>
    <row r="11" spans="1:16" ht="13.5" thickBot="1" x14ac:dyDescent="0.25">
      <c r="A11" s="685"/>
      <c r="B11" s="308"/>
      <c r="C11" s="309"/>
      <c r="D11" s="310" t="s">
        <v>141</v>
      </c>
      <c r="E11" s="310" t="s">
        <v>109</v>
      </c>
      <c r="F11" s="311" t="s">
        <v>110</v>
      </c>
      <c r="G11" s="312" t="s">
        <v>306</v>
      </c>
      <c r="H11" s="506" t="s">
        <v>306</v>
      </c>
      <c r="I11" s="507" t="s">
        <v>306</v>
      </c>
      <c r="J11" s="506" t="s">
        <v>306</v>
      </c>
      <c r="K11" s="506" t="s">
        <v>306</v>
      </c>
      <c r="L11" s="506" t="s">
        <v>306</v>
      </c>
      <c r="M11" s="506" t="s">
        <v>306</v>
      </c>
      <c r="N11" s="507" t="s">
        <v>306</v>
      </c>
      <c r="O11" s="312"/>
      <c r="P11" s="508"/>
    </row>
    <row r="12" spans="1:16" s="110" customFormat="1" x14ac:dyDescent="0.2">
      <c r="A12" s="672"/>
      <c r="B12" s="270" t="s">
        <v>341</v>
      </c>
      <c r="C12" s="270" t="s">
        <v>342</v>
      </c>
      <c r="D12" s="270" t="s">
        <v>419</v>
      </c>
      <c r="E12" s="301" t="s">
        <v>58</v>
      </c>
      <c r="F12" s="328" t="s">
        <v>209</v>
      </c>
      <c r="G12" s="270"/>
      <c r="H12" s="270"/>
      <c r="I12" s="270">
        <v>0</v>
      </c>
      <c r="J12" s="270"/>
      <c r="K12" s="270"/>
      <c r="L12" s="270"/>
      <c r="M12" s="270"/>
      <c r="N12" s="270"/>
      <c r="O12" s="270">
        <f>SUM(G12:N12)</f>
        <v>0</v>
      </c>
      <c r="P12" s="302"/>
    </row>
    <row r="13" spans="1:16" s="110" customFormat="1" x14ac:dyDescent="0.2">
      <c r="A13" s="674"/>
      <c r="B13" s="49"/>
      <c r="C13" s="49"/>
      <c r="D13" s="49"/>
      <c r="E13" s="81"/>
      <c r="F13" s="49"/>
      <c r="G13" s="49"/>
      <c r="H13" s="49"/>
      <c r="I13" s="49"/>
      <c r="J13" s="49"/>
      <c r="K13" s="170"/>
      <c r="L13" s="170"/>
      <c r="M13" s="170"/>
      <c r="N13" s="170"/>
      <c r="O13" s="46"/>
      <c r="P13" s="285"/>
    </row>
    <row r="14" spans="1:16" x14ac:dyDescent="0.2">
      <c r="A14" s="686"/>
      <c r="B14" s="91" t="s">
        <v>341</v>
      </c>
      <c r="C14" s="91" t="s">
        <v>342</v>
      </c>
      <c r="D14" s="91" t="s">
        <v>419</v>
      </c>
      <c r="E14" s="89" t="s">
        <v>58</v>
      </c>
      <c r="F14" s="109" t="s">
        <v>189</v>
      </c>
      <c r="G14" s="91"/>
      <c r="H14" s="91"/>
      <c r="I14" s="91">
        <v>0</v>
      </c>
      <c r="J14" s="91"/>
      <c r="K14" s="91"/>
      <c r="L14" s="270"/>
      <c r="M14" s="270"/>
      <c r="N14" s="270"/>
      <c r="O14" s="270">
        <f>SUM(G14:N14)</f>
        <v>0</v>
      </c>
      <c r="P14" s="100"/>
    </row>
    <row r="15" spans="1:16" s="177" customFormat="1" x14ac:dyDescent="0.2">
      <c r="A15" s="674"/>
      <c r="B15" s="49"/>
      <c r="C15" s="49"/>
      <c r="D15" s="49"/>
      <c r="E15" s="81"/>
      <c r="F15" s="49"/>
      <c r="G15" s="49"/>
      <c r="H15" s="49"/>
      <c r="I15" s="49"/>
      <c r="J15" s="49"/>
      <c r="K15" s="170"/>
      <c r="L15" s="170"/>
      <c r="M15" s="170"/>
      <c r="N15" s="170"/>
      <c r="O15" s="46"/>
      <c r="P15" s="285"/>
    </row>
    <row r="16" spans="1:16" s="177" customFormat="1" x14ac:dyDescent="0.2">
      <c r="A16" s="673">
        <v>1</v>
      </c>
      <c r="B16" s="91" t="s">
        <v>126</v>
      </c>
      <c r="C16" s="91" t="s">
        <v>557</v>
      </c>
      <c r="D16" s="91" t="s">
        <v>425</v>
      </c>
      <c r="E16" s="89" t="s">
        <v>99</v>
      </c>
      <c r="F16" s="91">
        <v>-48</v>
      </c>
      <c r="G16" s="106">
        <v>325</v>
      </c>
      <c r="H16" s="100">
        <v>200</v>
      </c>
      <c r="I16" s="100">
        <v>0</v>
      </c>
      <c r="J16" s="100"/>
      <c r="K16" s="168"/>
      <c r="L16" s="303"/>
      <c r="M16" s="303"/>
      <c r="N16" s="746"/>
      <c r="O16" s="270">
        <f t="shared" ref="O16:O22" si="0">SUM(G16:N16)</f>
        <v>525</v>
      </c>
      <c r="P16" s="276"/>
    </row>
    <row r="17" spans="1:18" s="177" customFormat="1" x14ac:dyDescent="0.2">
      <c r="A17" s="673">
        <v>2</v>
      </c>
      <c r="B17" s="424" t="s">
        <v>348</v>
      </c>
      <c r="C17" s="424" t="s">
        <v>264</v>
      </c>
      <c r="D17" s="424" t="s">
        <v>412</v>
      </c>
      <c r="E17" s="425" t="s">
        <v>336</v>
      </c>
      <c r="F17" s="437" t="s">
        <v>227</v>
      </c>
      <c r="G17" s="106"/>
      <c r="H17" s="100">
        <v>0</v>
      </c>
      <c r="I17" s="100">
        <v>250</v>
      </c>
      <c r="J17" s="438">
        <v>0</v>
      </c>
      <c r="K17" s="652">
        <v>0</v>
      </c>
      <c r="L17" s="390">
        <v>0</v>
      </c>
      <c r="M17" s="390">
        <v>162.5</v>
      </c>
      <c r="N17" s="390"/>
      <c r="O17" s="270">
        <f>(SUM(G17,I17,N17)+(LARGE((H17,J17:M17),1))+(LARGE((H17,J17:M17),2)))</f>
        <v>412.5</v>
      </c>
      <c r="P17" s="171"/>
    </row>
    <row r="18" spans="1:18" s="177" customFormat="1" x14ac:dyDescent="0.2">
      <c r="A18" s="673">
        <v>3</v>
      </c>
      <c r="B18" s="424" t="s">
        <v>133</v>
      </c>
      <c r="C18" s="424" t="s">
        <v>733</v>
      </c>
      <c r="D18" s="426" t="s">
        <v>639</v>
      </c>
      <c r="E18" s="425" t="s">
        <v>58</v>
      </c>
      <c r="F18" s="426">
        <v>-48</v>
      </c>
      <c r="G18" s="106">
        <v>0</v>
      </c>
      <c r="H18" s="100">
        <v>162.5</v>
      </c>
      <c r="I18" s="100">
        <v>0</v>
      </c>
      <c r="J18" s="438">
        <f>162.5/2</f>
        <v>81.25</v>
      </c>
      <c r="K18" s="469"/>
      <c r="L18" s="653">
        <v>0</v>
      </c>
      <c r="M18" s="650">
        <v>200</v>
      </c>
      <c r="N18" s="303"/>
      <c r="O18" s="270">
        <f>(SUM(G18,I18,N18)+(LARGE((H18,J18:M18),1))+(LARGE((H18,J18:M18),2)))</f>
        <v>362.5</v>
      </c>
      <c r="P18" s="276"/>
    </row>
    <row r="19" spans="1:18" s="110" customFormat="1" x14ac:dyDescent="0.2">
      <c r="A19" s="672">
        <v>4</v>
      </c>
      <c r="B19" s="424" t="s">
        <v>172</v>
      </c>
      <c r="C19" s="424" t="s">
        <v>753</v>
      </c>
      <c r="D19" s="426" t="s">
        <v>409</v>
      </c>
      <c r="E19" s="425" t="s">
        <v>17</v>
      </c>
      <c r="F19" s="426">
        <v>-48</v>
      </c>
      <c r="G19" s="427">
        <v>0</v>
      </c>
      <c r="H19" s="438">
        <v>125</v>
      </c>
      <c r="I19" s="100">
        <v>0</v>
      </c>
      <c r="J19" s="100"/>
      <c r="K19" s="168"/>
      <c r="L19" s="303"/>
      <c r="M19" s="303"/>
      <c r="N19" s="303"/>
      <c r="O19" s="270">
        <f t="shared" si="0"/>
        <v>125</v>
      </c>
      <c r="P19" s="276"/>
    </row>
    <row r="20" spans="1:18" s="110" customFormat="1" x14ac:dyDescent="0.2">
      <c r="A20" s="672"/>
      <c r="B20" s="175" t="s">
        <v>260</v>
      </c>
      <c r="C20" s="175" t="s">
        <v>262</v>
      </c>
      <c r="D20" s="91" t="s">
        <v>407</v>
      </c>
      <c r="E20" s="218" t="s">
        <v>15</v>
      </c>
      <c r="F20" s="91">
        <v>-48</v>
      </c>
      <c r="G20" s="106"/>
      <c r="H20" s="100"/>
      <c r="I20" s="100"/>
      <c r="J20" s="100"/>
      <c r="K20" s="168"/>
      <c r="L20" s="303"/>
      <c r="M20" s="303"/>
      <c r="N20" s="303"/>
      <c r="O20" s="270">
        <f t="shared" si="0"/>
        <v>0</v>
      </c>
      <c r="P20" s="276"/>
    </row>
    <row r="21" spans="1:18" s="18" customFormat="1" x14ac:dyDescent="0.2">
      <c r="A21" s="687"/>
      <c r="B21" s="422" t="s">
        <v>369</v>
      </c>
      <c r="C21" s="422" t="s">
        <v>561</v>
      </c>
      <c r="D21" s="144" t="s">
        <v>563</v>
      </c>
      <c r="E21" s="423" t="s">
        <v>562</v>
      </c>
      <c r="F21" s="144">
        <v>-48</v>
      </c>
      <c r="G21" s="106"/>
      <c r="H21" s="100"/>
      <c r="I21" s="100">
        <v>0</v>
      </c>
      <c r="J21" s="100"/>
      <c r="K21" s="90"/>
      <c r="L21" s="462"/>
      <c r="M21" s="462"/>
      <c r="N21" s="462"/>
      <c r="O21" s="270">
        <f t="shared" si="0"/>
        <v>0</v>
      </c>
      <c r="P21" s="179"/>
      <c r="Q21" s="110"/>
      <c r="R21" s="110"/>
    </row>
    <row r="22" spans="1:18" x14ac:dyDescent="0.2">
      <c r="A22" s="686"/>
      <c r="B22" s="91" t="s">
        <v>341</v>
      </c>
      <c r="C22" s="91" t="s">
        <v>342</v>
      </c>
      <c r="D22" s="91" t="s">
        <v>419</v>
      </c>
      <c r="E22" s="89" t="s">
        <v>58</v>
      </c>
      <c r="F22" s="109" t="s">
        <v>227</v>
      </c>
      <c r="G22" s="91"/>
      <c r="H22" s="91">
        <v>0</v>
      </c>
      <c r="I22" s="91"/>
      <c r="J22" s="91"/>
      <c r="K22" s="91"/>
      <c r="L22" s="91"/>
      <c r="M22" s="91"/>
      <c r="N22" s="91"/>
      <c r="O22" s="270">
        <f t="shared" si="0"/>
        <v>0</v>
      </c>
      <c r="P22" s="100"/>
    </row>
    <row r="23" spans="1:18" x14ac:dyDescent="0.2">
      <c r="A23" s="688"/>
      <c r="B23" s="49"/>
      <c r="C23" s="49"/>
      <c r="D23" s="49"/>
      <c r="E23" s="81"/>
      <c r="F23" s="49"/>
      <c r="G23" s="49"/>
      <c r="H23" s="49"/>
      <c r="I23" s="49"/>
      <c r="J23" s="49"/>
      <c r="K23" s="170"/>
      <c r="L23" s="170"/>
      <c r="M23" s="170"/>
      <c r="N23" s="170"/>
      <c r="O23" s="459"/>
      <c r="P23" s="286"/>
    </row>
    <row r="24" spans="1:18" x14ac:dyDescent="0.2">
      <c r="A24" s="686">
        <v>1</v>
      </c>
      <c r="B24" s="91" t="s">
        <v>513</v>
      </c>
      <c r="C24" s="91" t="s">
        <v>514</v>
      </c>
      <c r="D24" s="91" t="s">
        <v>429</v>
      </c>
      <c r="E24" s="89" t="s">
        <v>23</v>
      </c>
      <c r="F24" s="176" t="s">
        <v>240</v>
      </c>
      <c r="G24" s="393"/>
      <c r="H24" s="91">
        <v>200</v>
      </c>
      <c r="I24" s="91">
        <v>0</v>
      </c>
      <c r="J24" s="91">
        <v>200</v>
      </c>
      <c r="K24" s="648">
        <v>200</v>
      </c>
      <c r="L24" s="390"/>
      <c r="M24" s="390"/>
      <c r="N24" s="390"/>
      <c r="O24" s="270">
        <f>(SUM(G24,I24,N24)+(LARGE((H24,J24:M24),1))+(LARGE((H24,J24:M24),2)))</f>
        <v>400</v>
      </c>
      <c r="P24" s="171"/>
    </row>
    <row r="25" spans="1:18" x14ac:dyDescent="0.2">
      <c r="A25" s="690"/>
      <c r="B25" s="424" t="s">
        <v>133</v>
      </c>
      <c r="C25" s="424" t="s">
        <v>733</v>
      </c>
      <c r="D25" s="426" t="s">
        <v>639</v>
      </c>
      <c r="E25" s="425" t="s">
        <v>58</v>
      </c>
      <c r="F25" s="426">
        <v>-52</v>
      </c>
      <c r="G25" s="427">
        <v>0</v>
      </c>
      <c r="H25" s="438">
        <v>162.5</v>
      </c>
      <c r="I25" s="438">
        <v>0</v>
      </c>
      <c r="J25" s="438">
        <v>162.5</v>
      </c>
      <c r="K25" s="652"/>
      <c r="L25" s="653"/>
      <c r="M25" s="653"/>
      <c r="N25" s="653"/>
      <c r="O25" s="471">
        <f>(SUM(G25,I25,N25)+(LARGE((H25,J25:M25),1))+(LARGE((H25,J25:M25),2)))</f>
        <v>325</v>
      </c>
      <c r="P25" s="605"/>
    </row>
    <row r="26" spans="1:18" x14ac:dyDescent="0.2">
      <c r="A26" s="690"/>
      <c r="B26" s="424" t="s">
        <v>348</v>
      </c>
      <c r="C26" s="424" t="s">
        <v>264</v>
      </c>
      <c r="D26" s="424" t="s">
        <v>412</v>
      </c>
      <c r="E26" s="425" t="s">
        <v>336</v>
      </c>
      <c r="F26" s="437" t="s">
        <v>240</v>
      </c>
      <c r="G26" s="427"/>
      <c r="H26" s="438">
        <v>0</v>
      </c>
      <c r="I26" s="438">
        <v>250</v>
      </c>
      <c r="J26" s="438">
        <v>0</v>
      </c>
      <c r="K26" s="438">
        <v>0</v>
      </c>
      <c r="L26" s="426"/>
      <c r="M26" s="426"/>
      <c r="N26" s="426"/>
      <c r="O26" s="471">
        <f>(SUM(G26,I26,N26)+(LARGE((H26,J26:M26),1))+(LARGE((H26,J26:M26),2)))</f>
        <v>250</v>
      </c>
      <c r="P26" s="426"/>
    </row>
    <row r="27" spans="1:18" x14ac:dyDescent="0.2">
      <c r="A27" s="686">
        <v>2</v>
      </c>
      <c r="B27" s="91" t="s">
        <v>343</v>
      </c>
      <c r="C27" s="91" t="s">
        <v>187</v>
      </c>
      <c r="D27" s="91" t="s">
        <v>406</v>
      </c>
      <c r="E27" s="89" t="s">
        <v>295</v>
      </c>
      <c r="F27" s="91">
        <v>-52</v>
      </c>
      <c r="G27" s="106">
        <v>250</v>
      </c>
      <c r="H27" s="100"/>
      <c r="I27" s="100">
        <v>0</v>
      </c>
      <c r="J27" s="100"/>
      <c r="K27" s="649"/>
      <c r="L27" s="650"/>
      <c r="M27" s="650"/>
      <c r="N27" s="650"/>
      <c r="O27" s="270">
        <f>SUBTOTAL(9,G27:N27)</f>
        <v>250</v>
      </c>
      <c r="P27" s="276"/>
    </row>
    <row r="28" spans="1:18" x14ac:dyDescent="0.2">
      <c r="A28" s="686">
        <v>3</v>
      </c>
      <c r="B28" s="422" t="s">
        <v>731</v>
      </c>
      <c r="C28" s="422" t="s">
        <v>732</v>
      </c>
      <c r="D28" s="422" t="s">
        <v>556</v>
      </c>
      <c r="E28" s="423" t="s">
        <v>816</v>
      </c>
      <c r="F28" s="435" t="s">
        <v>240</v>
      </c>
      <c r="G28" s="106"/>
      <c r="H28" s="100"/>
      <c r="I28" s="100"/>
      <c r="J28" s="100"/>
      <c r="K28" s="100"/>
      <c r="L28" s="91"/>
      <c r="M28" s="91">
        <v>200</v>
      </c>
      <c r="N28" s="91"/>
      <c r="O28" s="270">
        <f>SUBTOTAL(9,G28:N28)</f>
        <v>200</v>
      </c>
      <c r="P28" s="91"/>
      <c r="Q28" s="110"/>
      <c r="R28" s="110"/>
    </row>
    <row r="29" spans="1:18" s="110" customFormat="1" x14ac:dyDescent="0.2">
      <c r="A29" s="690"/>
      <c r="B29" s="426" t="s">
        <v>479</v>
      </c>
      <c r="C29" s="426" t="s">
        <v>128</v>
      </c>
      <c r="D29" s="426" t="s">
        <v>423</v>
      </c>
      <c r="E29" s="436" t="s">
        <v>34</v>
      </c>
      <c r="F29" s="452" t="s">
        <v>240</v>
      </c>
      <c r="G29" s="427"/>
      <c r="H29" s="438">
        <v>162.5</v>
      </c>
      <c r="I29" s="438">
        <v>0</v>
      </c>
      <c r="J29" s="438">
        <v>0</v>
      </c>
      <c r="K29" s="438"/>
      <c r="L29" s="426"/>
      <c r="M29" s="426"/>
      <c r="N29" s="426"/>
      <c r="O29" s="471">
        <f>(SUM(G29,I29,N29)+(LARGE((H29,J29:M29),1))+(LARGE((H29,J29:M29),2)))</f>
        <v>162.5</v>
      </c>
      <c r="P29" s="426"/>
      <c r="Q29" s="18"/>
      <c r="R29" s="18"/>
    </row>
    <row r="30" spans="1:18" s="110" customFormat="1" x14ac:dyDescent="0.2">
      <c r="A30" s="672">
        <v>4</v>
      </c>
      <c r="B30" s="422" t="s">
        <v>369</v>
      </c>
      <c r="C30" s="422" t="s">
        <v>561</v>
      </c>
      <c r="D30" s="144" t="s">
        <v>563</v>
      </c>
      <c r="E30" s="423" t="s">
        <v>562</v>
      </c>
      <c r="F30" s="144">
        <v>-52</v>
      </c>
      <c r="G30" s="427"/>
      <c r="H30" s="438"/>
      <c r="I30" s="438">
        <v>0</v>
      </c>
      <c r="J30" s="438"/>
      <c r="K30" s="100">
        <v>162.5</v>
      </c>
      <c r="L30" s="100"/>
      <c r="M30" s="100">
        <v>0</v>
      </c>
      <c r="N30" s="100"/>
      <c r="O30" s="270">
        <f>SUBTOTAL(9,G30:N30)</f>
        <v>162.5</v>
      </c>
      <c r="P30" s="179"/>
    </row>
    <row r="31" spans="1:18" x14ac:dyDescent="0.2">
      <c r="A31" s="680"/>
      <c r="B31" s="424" t="s">
        <v>172</v>
      </c>
      <c r="C31" s="424" t="s">
        <v>753</v>
      </c>
      <c r="D31" s="426" t="s">
        <v>409</v>
      </c>
      <c r="E31" s="425" t="s">
        <v>17</v>
      </c>
      <c r="F31" s="426">
        <v>-52</v>
      </c>
      <c r="G31" s="427">
        <v>0</v>
      </c>
      <c r="H31" s="461">
        <v>125</v>
      </c>
      <c r="I31" s="438"/>
      <c r="J31" s="438"/>
      <c r="K31" s="438"/>
      <c r="L31" s="438"/>
      <c r="M31" s="438"/>
      <c r="N31" s="438"/>
      <c r="O31" s="471">
        <f>SUBTOTAL(9,G31:N31)</f>
        <v>125</v>
      </c>
      <c r="P31" s="439"/>
    </row>
    <row r="32" spans="1:18" s="749" customFormat="1" x14ac:dyDescent="0.2">
      <c r="A32" s="686"/>
      <c r="B32" s="91" t="s">
        <v>346</v>
      </c>
      <c r="C32" s="91" t="s">
        <v>347</v>
      </c>
      <c r="D32" s="91" t="s">
        <v>411</v>
      </c>
      <c r="E32" s="89" t="s">
        <v>19</v>
      </c>
      <c r="F32" s="91">
        <v>-52</v>
      </c>
      <c r="G32" s="106"/>
      <c r="H32" s="100"/>
      <c r="I32" s="100"/>
      <c r="J32" s="100"/>
      <c r="K32" s="100"/>
      <c r="L32" s="270"/>
      <c r="M32" s="270"/>
      <c r="N32" s="270"/>
      <c r="O32" s="270">
        <f>SUBTOTAL(9,G32:N32)</f>
        <v>0</v>
      </c>
      <c r="P32" s="91"/>
    </row>
    <row r="33" spans="1:16" x14ac:dyDescent="0.2">
      <c r="A33" s="686"/>
      <c r="B33" s="175" t="s">
        <v>729</v>
      </c>
      <c r="C33" s="175" t="s">
        <v>730</v>
      </c>
      <c r="D33" s="175" t="s">
        <v>423</v>
      </c>
      <c r="E33" s="218" t="s">
        <v>15</v>
      </c>
      <c r="F33" s="176" t="s">
        <v>240</v>
      </c>
      <c r="G33" s="106"/>
      <c r="H33" s="100">
        <v>0</v>
      </c>
      <c r="I33" s="460">
        <v>0</v>
      </c>
      <c r="J33" s="100"/>
      <c r="K33" s="100"/>
      <c r="L33" s="270"/>
      <c r="M33" s="270"/>
      <c r="N33" s="270"/>
      <c r="O33" s="270">
        <f>SUBTOTAL(9,G33:N33)</f>
        <v>0</v>
      </c>
      <c r="P33" s="91"/>
    </row>
    <row r="34" spans="1:16" x14ac:dyDescent="0.2">
      <c r="A34" s="686"/>
      <c r="B34" s="91" t="s">
        <v>754</v>
      </c>
      <c r="C34" s="91" t="s">
        <v>755</v>
      </c>
      <c r="D34" s="91" t="s">
        <v>654</v>
      </c>
      <c r="E34" s="89" t="s">
        <v>253</v>
      </c>
      <c r="F34" s="91">
        <v>-52</v>
      </c>
      <c r="G34" s="106"/>
      <c r="H34" s="100">
        <v>0</v>
      </c>
      <c r="I34" s="100"/>
      <c r="J34" s="100"/>
      <c r="K34" s="100"/>
      <c r="L34" s="100"/>
      <c r="M34" s="100"/>
      <c r="N34" s="100"/>
      <c r="O34" s="270">
        <f>SUBTOTAL(9,G34:N34)</f>
        <v>0</v>
      </c>
      <c r="P34" s="179"/>
    </row>
    <row r="35" spans="1:16" x14ac:dyDescent="0.2">
      <c r="A35" s="688"/>
      <c r="B35" s="49"/>
      <c r="C35" s="49"/>
      <c r="D35" s="49"/>
      <c r="E35" s="81"/>
      <c r="F35" s="49"/>
      <c r="G35" s="49"/>
      <c r="H35" s="49"/>
      <c r="I35" s="49"/>
      <c r="J35" s="49"/>
      <c r="K35" s="170"/>
      <c r="L35" s="170"/>
      <c r="M35" s="170"/>
      <c r="N35" s="170"/>
      <c r="O35" s="459"/>
      <c r="P35" s="286"/>
    </row>
    <row r="36" spans="1:16" s="110" customFormat="1" x14ac:dyDescent="0.2">
      <c r="A36" s="672">
        <v>1</v>
      </c>
      <c r="B36" s="184" t="s">
        <v>232</v>
      </c>
      <c r="C36" s="184" t="s">
        <v>629</v>
      </c>
      <c r="D36" s="184" t="s">
        <v>630</v>
      </c>
      <c r="E36" s="200" t="s">
        <v>251</v>
      </c>
      <c r="F36" s="184">
        <v>-57</v>
      </c>
      <c r="G36" s="253">
        <v>250</v>
      </c>
      <c r="H36" s="254"/>
      <c r="I36" s="254">
        <v>325</v>
      </c>
      <c r="J36" s="184"/>
      <c r="K36" s="651"/>
      <c r="L36" s="100"/>
      <c r="M36" s="100"/>
      <c r="N36" s="100"/>
      <c r="O36" s="270">
        <f>SUBTOTAL(9,G36:N36)</f>
        <v>575</v>
      </c>
      <c r="P36" s="287"/>
    </row>
    <row r="37" spans="1:16" x14ac:dyDescent="0.2">
      <c r="A37" s="686">
        <v>2</v>
      </c>
      <c r="B37" s="184" t="s">
        <v>344</v>
      </c>
      <c r="C37" s="184" t="s">
        <v>345</v>
      </c>
      <c r="D37" s="184" t="s">
        <v>406</v>
      </c>
      <c r="E37" s="200" t="s">
        <v>164</v>
      </c>
      <c r="F37" s="184">
        <v>-57</v>
      </c>
      <c r="G37" s="253"/>
      <c r="H37" s="254">
        <v>200</v>
      </c>
      <c r="I37" s="254">
        <v>150</v>
      </c>
      <c r="J37" s="254"/>
      <c r="K37" s="651"/>
      <c r="L37" s="91">
        <v>162.5</v>
      </c>
      <c r="M37" s="91"/>
      <c r="N37" s="91"/>
      <c r="O37" s="270">
        <f>SUBTOTAL(9,G37:N37)</f>
        <v>512.5</v>
      </c>
      <c r="P37" s="410"/>
    </row>
    <row r="38" spans="1:16" x14ac:dyDescent="0.2">
      <c r="A38" s="686">
        <v>3</v>
      </c>
      <c r="B38" s="184" t="s">
        <v>299</v>
      </c>
      <c r="C38" s="184" t="s">
        <v>557</v>
      </c>
      <c r="D38" s="184" t="s">
        <v>406</v>
      </c>
      <c r="E38" s="200" t="s">
        <v>17</v>
      </c>
      <c r="F38" s="365" t="s">
        <v>572</v>
      </c>
      <c r="G38" s="253"/>
      <c r="H38" s="254">
        <v>125</v>
      </c>
      <c r="I38" s="254">
        <v>100</v>
      </c>
      <c r="J38" s="254">
        <v>200</v>
      </c>
      <c r="K38" s="651"/>
      <c r="L38" s="91"/>
      <c r="M38" s="91"/>
      <c r="N38" s="91"/>
      <c r="O38" s="270">
        <f>(SUM(G38,I38,N38)+(LARGE((H38,J38:M38),1))+(LARGE((H38,J38:M38),2)))</f>
        <v>425</v>
      </c>
      <c r="P38" s="410"/>
    </row>
    <row r="39" spans="1:16" x14ac:dyDescent="0.2">
      <c r="A39" s="686">
        <v>4</v>
      </c>
      <c r="B39" s="422" t="s">
        <v>569</v>
      </c>
      <c r="C39" s="422" t="s">
        <v>570</v>
      </c>
      <c r="D39" s="422" t="s">
        <v>553</v>
      </c>
      <c r="E39" s="423" t="s">
        <v>571</v>
      </c>
      <c r="F39" s="144">
        <v>-57</v>
      </c>
      <c r="G39" s="106"/>
      <c r="H39" s="91"/>
      <c r="I39" s="100"/>
      <c r="J39" s="91"/>
      <c r="K39" s="91">
        <v>162.5</v>
      </c>
      <c r="L39" s="91"/>
      <c r="M39" s="91">
        <v>200</v>
      </c>
      <c r="N39" s="100"/>
      <c r="O39" s="270">
        <f>SUBTOTAL(9,G39:N39)</f>
        <v>362.5</v>
      </c>
      <c r="P39" s="397"/>
    </row>
    <row r="40" spans="1:16" x14ac:dyDescent="0.2">
      <c r="A40" s="686">
        <v>5</v>
      </c>
      <c r="B40" s="91" t="s">
        <v>346</v>
      </c>
      <c r="C40" s="91" t="s">
        <v>347</v>
      </c>
      <c r="D40" s="91" t="s">
        <v>411</v>
      </c>
      <c r="E40" s="89" t="s">
        <v>19</v>
      </c>
      <c r="F40" s="91">
        <v>-57</v>
      </c>
      <c r="G40" s="106"/>
      <c r="H40" s="100">
        <v>162.5</v>
      </c>
      <c r="I40" s="100">
        <v>0</v>
      </c>
      <c r="J40" s="100">
        <v>162.5</v>
      </c>
      <c r="K40" s="649"/>
      <c r="L40" s="390"/>
      <c r="M40" s="390"/>
      <c r="N40" s="390"/>
      <c r="O40" s="270">
        <f>(SUM(G40,I40,N40)+(LARGE((H40,J40:M40),1))+(LARGE((H40,J40:M40),2)))</f>
        <v>325</v>
      </c>
      <c r="P40" s="171"/>
    </row>
    <row r="41" spans="1:16" x14ac:dyDescent="0.2">
      <c r="A41" s="686">
        <v>6</v>
      </c>
      <c r="B41" s="426" t="s">
        <v>479</v>
      </c>
      <c r="C41" s="426" t="s">
        <v>128</v>
      </c>
      <c r="D41" s="426" t="s">
        <v>423</v>
      </c>
      <c r="E41" s="436" t="s">
        <v>34</v>
      </c>
      <c r="F41" s="452" t="s">
        <v>572</v>
      </c>
      <c r="G41" s="427"/>
      <c r="H41" s="438">
        <f>162.5/2</f>
        <v>81.25</v>
      </c>
      <c r="I41" s="438">
        <v>0</v>
      </c>
      <c r="J41" s="438">
        <v>0</v>
      </c>
      <c r="K41" s="100">
        <v>200</v>
      </c>
      <c r="L41" s="91">
        <v>0</v>
      </c>
      <c r="M41" s="91">
        <v>0</v>
      </c>
      <c r="N41" s="91"/>
      <c r="O41" s="270">
        <f>(SUM(G41,I41,N41)+(LARGE((H41,J41:M41),1))+(LARGE((H41,J41:M41),2)))</f>
        <v>281.25</v>
      </c>
      <c r="P41" s="91"/>
    </row>
    <row r="42" spans="1:16" s="598" customFormat="1" x14ac:dyDescent="0.2">
      <c r="A42" s="686">
        <v>7</v>
      </c>
      <c r="B42" s="175" t="s">
        <v>44</v>
      </c>
      <c r="C42" s="175" t="s">
        <v>211</v>
      </c>
      <c r="D42" s="175" t="s">
        <v>406</v>
      </c>
      <c r="E42" s="218" t="s">
        <v>183</v>
      </c>
      <c r="F42" s="176" t="s">
        <v>572</v>
      </c>
      <c r="G42" s="106"/>
      <c r="H42" s="100">
        <v>0</v>
      </c>
      <c r="I42" s="100">
        <v>0</v>
      </c>
      <c r="J42" s="100"/>
      <c r="K42" s="100"/>
      <c r="L42" s="91">
        <v>200</v>
      </c>
      <c r="M42" s="91">
        <v>0</v>
      </c>
      <c r="N42" s="91"/>
      <c r="O42" s="270">
        <f>SUBTOTAL(9,G42:N42)</f>
        <v>200</v>
      </c>
      <c r="P42" s="91"/>
    </row>
    <row r="43" spans="1:16" x14ac:dyDescent="0.2">
      <c r="A43" s="686">
        <v>8</v>
      </c>
      <c r="B43" s="424" t="s">
        <v>798</v>
      </c>
      <c r="C43" s="424" t="s">
        <v>134</v>
      </c>
      <c r="D43" s="424" t="s">
        <v>639</v>
      </c>
      <c r="E43" s="425" t="s">
        <v>796</v>
      </c>
      <c r="F43" s="437" t="s">
        <v>572</v>
      </c>
      <c r="G43" s="427"/>
      <c r="H43" s="438"/>
      <c r="I43" s="100">
        <v>0</v>
      </c>
      <c r="J43" s="100"/>
      <c r="K43" s="100">
        <v>0</v>
      </c>
      <c r="L43" s="91"/>
      <c r="M43" s="91">
        <v>162.5</v>
      </c>
      <c r="N43" s="91"/>
      <c r="O43" s="270">
        <f>SUBTOTAL(9,G43:N43)</f>
        <v>162.5</v>
      </c>
      <c r="P43" s="91"/>
    </row>
    <row r="44" spans="1:16" x14ac:dyDescent="0.2">
      <c r="A44" s="690"/>
      <c r="B44" s="424" t="s">
        <v>133</v>
      </c>
      <c r="C44" s="424" t="s">
        <v>733</v>
      </c>
      <c r="D44" s="426" t="s">
        <v>639</v>
      </c>
      <c r="E44" s="425" t="s">
        <v>58</v>
      </c>
      <c r="F44" s="426">
        <v>-57</v>
      </c>
      <c r="G44" s="427">
        <v>0</v>
      </c>
      <c r="H44" s="438">
        <f>162.5/2</f>
        <v>81.25</v>
      </c>
      <c r="I44" s="438">
        <v>0</v>
      </c>
      <c r="J44" s="438">
        <f>162.5/2</f>
        <v>81.25</v>
      </c>
      <c r="K44" s="652"/>
      <c r="L44" s="650">
        <v>0</v>
      </c>
      <c r="M44" s="650"/>
      <c r="N44" s="650"/>
      <c r="O44" s="270">
        <f>(SUM(G44,I44,N44)+(LARGE((H44,J44:M44),1))+(LARGE((H44,J44:M44),2)))</f>
        <v>162.5</v>
      </c>
      <c r="P44" s="276"/>
    </row>
    <row r="45" spans="1:16" s="634" customFormat="1" x14ac:dyDescent="0.2">
      <c r="A45" s="686">
        <v>9</v>
      </c>
      <c r="B45" s="175" t="s">
        <v>564</v>
      </c>
      <c r="C45" s="175" t="s">
        <v>565</v>
      </c>
      <c r="D45" s="175" t="s">
        <v>411</v>
      </c>
      <c r="E45" s="218" t="s">
        <v>99</v>
      </c>
      <c r="F45" s="91">
        <v>-57</v>
      </c>
      <c r="G45" s="106"/>
      <c r="H45" s="100">
        <v>125</v>
      </c>
      <c r="I45" s="100">
        <v>0</v>
      </c>
      <c r="J45" s="100"/>
      <c r="K45" s="100"/>
      <c r="L45" s="91"/>
      <c r="M45" s="91"/>
      <c r="N45" s="91"/>
      <c r="O45" s="270">
        <f>SUBTOTAL(9,G45:N45)</f>
        <v>125</v>
      </c>
      <c r="P45" s="91"/>
    </row>
    <row r="46" spans="1:16" x14ac:dyDescent="0.2">
      <c r="A46" s="686"/>
      <c r="B46" s="91" t="s">
        <v>1250</v>
      </c>
      <c r="C46" s="91" t="s">
        <v>1251</v>
      </c>
      <c r="D46" s="428"/>
      <c r="E46" s="89" t="s">
        <v>278</v>
      </c>
      <c r="F46" s="91">
        <v>-57</v>
      </c>
      <c r="G46" s="106"/>
      <c r="H46" s="100"/>
      <c r="I46" s="100"/>
      <c r="J46" s="91">
        <v>0</v>
      </c>
      <c r="K46" s="100"/>
      <c r="L46" s="100"/>
      <c r="M46" s="100"/>
      <c r="N46" s="100"/>
      <c r="O46" s="270">
        <f>SUBTOTAL(9,G46:N46)</f>
        <v>0</v>
      </c>
      <c r="P46" s="179"/>
    </row>
    <row r="47" spans="1:16" x14ac:dyDescent="0.2">
      <c r="A47" s="686"/>
      <c r="B47" s="91" t="s">
        <v>263</v>
      </c>
      <c r="C47" s="91" t="s">
        <v>128</v>
      </c>
      <c r="D47" s="91" t="s">
        <v>407</v>
      </c>
      <c r="E47" s="89" t="s">
        <v>183</v>
      </c>
      <c r="F47" s="91">
        <v>-57</v>
      </c>
      <c r="G47" s="106"/>
      <c r="H47" s="100">
        <v>0</v>
      </c>
      <c r="I47" s="100">
        <v>0</v>
      </c>
      <c r="J47" s="91"/>
      <c r="K47" s="100"/>
      <c r="L47" s="100"/>
      <c r="M47" s="100"/>
      <c r="N47" s="100"/>
      <c r="O47" s="270">
        <f>SUBTOTAL(9,G47:N47)</f>
        <v>0</v>
      </c>
      <c r="P47" s="179"/>
    </row>
    <row r="48" spans="1:16" x14ac:dyDescent="0.2">
      <c r="A48" s="686"/>
      <c r="B48" s="91" t="s">
        <v>756</v>
      </c>
      <c r="C48" s="91" t="s">
        <v>757</v>
      </c>
      <c r="D48" s="91" t="s">
        <v>630</v>
      </c>
      <c r="E48" s="89" t="s">
        <v>175</v>
      </c>
      <c r="F48" s="91">
        <v>-57</v>
      </c>
      <c r="G48" s="91"/>
      <c r="H48" s="91"/>
      <c r="I48" s="91">
        <v>0</v>
      </c>
      <c r="J48" s="91"/>
      <c r="K48" s="91"/>
      <c r="L48" s="91"/>
      <c r="M48" s="91"/>
      <c r="N48" s="91"/>
      <c r="O48" s="270">
        <f>SUBTOTAL(9,G48:N48)</f>
        <v>0</v>
      </c>
      <c r="P48" s="179"/>
    </row>
    <row r="49" spans="1:16" x14ac:dyDescent="0.2">
      <c r="A49" s="686"/>
      <c r="B49" s="91" t="s">
        <v>25</v>
      </c>
      <c r="C49" s="91" t="s">
        <v>264</v>
      </c>
      <c r="D49" s="91" t="s">
        <v>405</v>
      </c>
      <c r="E49" s="89" t="s">
        <v>303</v>
      </c>
      <c r="F49" s="91">
        <v>-57</v>
      </c>
      <c r="G49" s="106"/>
      <c r="H49" s="100">
        <v>0</v>
      </c>
      <c r="I49" s="100">
        <v>0</v>
      </c>
      <c r="J49" s="100">
        <v>0</v>
      </c>
      <c r="K49" s="100"/>
      <c r="L49" s="100"/>
      <c r="M49" s="100"/>
      <c r="N49" s="100"/>
      <c r="O49" s="270">
        <f>(SUM(G49,I49,N49)+(LARGE((H49,J49:M49),1))+(LARGE((H49,J49:M49),2)))</f>
        <v>0</v>
      </c>
      <c r="P49" s="179"/>
    </row>
    <row r="50" spans="1:16" x14ac:dyDescent="0.2">
      <c r="A50" s="686"/>
      <c r="B50" s="175" t="s">
        <v>119</v>
      </c>
      <c r="C50" s="175" t="s">
        <v>481</v>
      </c>
      <c r="D50" s="175" t="s">
        <v>423</v>
      </c>
      <c r="E50" s="218" t="s">
        <v>23</v>
      </c>
      <c r="F50" s="91">
        <v>-57</v>
      </c>
      <c r="G50" s="106"/>
      <c r="H50" s="100">
        <v>0</v>
      </c>
      <c r="I50" s="100">
        <v>0</v>
      </c>
      <c r="J50" s="100"/>
      <c r="K50" s="100"/>
      <c r="L50" s="91"/>
      <c r="M50" s="91"/>
      <c r="N50" s="91"/>
      <c r="O50" s="270">
        <f>SUBTOTAL(9,G50:N50)</f>
        <v>0</v>
      </c>
      <c r="P50" s="91"/>
    </row>
    <row r="51" spans="1:16" x14ac:dyDescent="0.2">
      <c r="A51" s="686"/>
      <c r="B51" s="184" t="s">
        <v>1367</v>
      </c>
      <c r="C51" s="184" t="s">
        <v>1368</v>
      </c>
      <c r="D51" s="654"/>
      <c r="E51" s="200" t="s">
        <v>909</v>
      </c>
      <c r="F51" s="184">
        <v>-57</v>
      </c>
      <c r="G51" s="253"/>
      <c r="H51" s="254"/>
      <c r="I51" s="254"/>
      <c r="J51" s="184"/>
      <c r="K51" s="651">
        <v>0</v>
      </c>
      <c r="L51" s="655"/>
      <c r="M51" s="655"/>
      <c r="N51" s="655"/>
      <c r="O51" s="270">
        <f>SUBTOTAL(9,G51:N51)</f>
        <v>0</v>
      </c>
      <c r="P51" s="287"/>
    </row>
    <row r="52" spans="1:16" x14ac:dyDescent="0.2">
      <c r="A52" s="688"/>
      <c r="B52" s="49"/>
      <c r="C52" s="49"/>
      <c r="D52" s="49"/>
      <c r="E52" s="81"/>
      <c r="F52" s="49"/>
      <c r="G52" s="49"/>
      <c r="H52" s="49"/>
      <c r="I52" s="49"/>
      <c r="J52" s="49"/>
      <c r="K52" s="170"/>
      <c r="L52" s="170"/>
      <c r="M52" s="170"/>
      <c r="N52" s="170"/>
      <c r="O52" s="459"/>
      <c r="P52" s="286"/>
    </row>
    <row r="53" spans="1:16" x14ac:dyDescent="0.2">
      <c r="A53" s="686">
        <v>1</v>
      </c>
      <c r="B53" s="91" t="s">
        <v>632</v>
      </c>
      <c r="C53" s="91" t="s">
        <v>633</v>
      </c>
      <c r="D53" s="91" t="s">
        <v>418</v>
      </c>
      <c r="E53" s="89" t="s">
        <v>562</v>
      </c>
      <c r="F53" s="91">
        <v>-63</v>
      </c>
      <c r="G53" s="106">
        <v>250</v>
      </c>
      <c r="H53" s="100">
        <v>162.5</v>
      </c>
      <c r="I53" s="100">
        <v>250</v>
      </c>
      <c r="J53" s="658">
        <v>125</v>
      </c>
      <c r="K53" s="649">
        <v>0</v>
      </c>
      <c r="L53" s="650">
        <v>200</v>
      </c>
      <c r="M53" s="650"/>
      <c r="N53" s="650"/>
      <c r="O53" s="270">
        <f>(SUM(G53,I53,N53)+(LARGE((H53,J53:M53),1))+(LARGE((H53,J53:M53),2)))</f>
        <v>862.5</v>
      </c>
      <c r="P53" s="179"/>
    </row>
    <row r="54" spans="1:16" x14ac:dyDescent="0.2">
      <c r="A54" s="686">
        <v>2</v>
      </c>
      <c r="B54" s="91" t="s">
        <v>275</v>
      </c>
      <c r="C54" s="91" t="s">
        <v>349</v>
      </c>
      <c r="D54" s="91" t="s">
        <v>415</v>
      </c>
      <c r="E54" s="89" t="s">
        <v>17</v>
      </c>
      <c r="F54" s="91">
        <v>-63</v>
      </c>
      <c r="G54" s="106">
        <v>325</v>
      </c>
      <c r="H54" s="100"/>
      <c r="I54" s="100">
        <v>325</v>
      </c>
      <c r="J54" s="100">
        <v>200</v>
      </c>
      <c r="K54" s="649"/>
      <c r="L54" s="650"/>
      <c r="M54" s="650"/>
      <c r="N54" s="650"/>
      <c r="O54" s="270">
        <f>SUBTOTAL(9,G54:N54)</f>
        <v>850</v>
      </c>
      <c r="P54" s="402"/>
    </row>
    <row r="55" spans="1:16" x14ac:dyDescent="0.2">
      <c r="A55" s="686">
        <v>3</v>
      </c>
      <c r="B55" s="91" t="s">
        <v>350</v>
      </c>
      <c r="C55" s="91" t="s">
        <v>351</v>
      </c>
      <c r="D55" s="91" t="s">
        <v>415</v>
      </c>
      <c r="E55" s="89" t="s">
        <v>23</v>
      </c>
      <c r="F55" s="91">
        <v>-63</v>
      </c>
      <c r="G55" s="106"/>
      <c r="H55" s="100">
        <v>200</v>
      </c>
      <c r="I55" s="100">
        <v>150</v>
      </c>
      <c r="J55" s="100"/>
      <c r="K55" s="649">
        <v>200</v>
      </c>
      <c r="L55" s="390"/>
      <c r="M55" s="390"/>
      <c r="N55" s="390"/>
      <c r="O55" s="270">
        <f>(SUM(G55,I55,N55)+(LARGE((H55,J55:M55),1))+(LARGE((H55,J55:M55),2)))</f>
        <v>550</v>
      </c>
      <c r="P55" s="171"/>
    </row>
    <row r="56" spans="1:16" x14ac:dyDescent="0.2">
      <c r="A56" s="686">
        <v>4</v>
      </c>
      <c r="B56" s="91" t="s">
        <v>354</v>
      </c>
      <c r="C56" s="91" t="s">
        <v>355</v>
      </c>
      <c r="D56" s="91" t="s">
        <v>417</v>
      </c>
      <c r="E56" s="89" t="s">
        <v>268</v>
      </c>
      <c r="F56" s="91">
        <v>-63</v>
      </c>
      <c r="G56" s="106"/>
      <c r="H56" s="100"/>
      <c r="I56" s="100">
        <v>400</v>
      </c>
      <c r="J56" s="100"/>
      <c r="K56" s="649"/>
      <c r="L56" s="390"/>
      <c r="M56" s="390"/>
      <c r="N56" s="748"/>
      <c r="O56" s="270">
        <f>SUBTOTAL(9,G56:N56)</f>
        <v>400</v>
      </c>
      <c r="P56" s="171"/>
    </row>
    <row r="57" spans="1:16" x14ac:dyDescent="0.2">
      <c r="A57" s="686">
        <v>5</v>
      </c>
      <c r="B57" s="91" t="s">
        <v>934</v>
      </c>
      <c r="C57" s="91" t="s">
        <v>265</v>
      </c>
      <c r="D57" s="91" t="s">
        <v>423</v>
      </c>
      <c r="E57" s="89" t="s">
        <v>935</v>
      </c>
      <c r="F57" s="91">
        <v>-63</v>
      </c>
      <c r="G57" s="106"/>
      <c r="H57" s="100"/>
      <c r="I57" s="100">
        <v>150</v>
      </c>
      <c r="J57" s="100">
        <v>162.5</v>
      </c>
      <c r="K57" s="649"/>
      <c r="L57" s="390"/>
      <c r="M57" s="390"/>
      <c r="N57" s="390"/>
      <c r="O57" s="270">
        <f>SUBTOTAL(9,G57:N57)</f>
        <v>312.5</v>
      </c>
      <c r="P57" s="91"/>
    </row>
    <row r="58" spans="1:16" x14ac:dyDescent="0.2">
      <c r="A58" s="690"/>
      <c r="B58" s="426" t="s">
        <v>356</v>
      </c>
      <c r="C58" s="426" t="s">
        <v>357</v>
      </c>
      <c r="D58" s="426" t="s">
        <v>412</v>
      </c>
      <c r="E58" s="436" t="s">
        <v>876</v>
      </c>
      <c r="F58" s="426">
        <v>-63</v>
      </c>
      <c r="G58" s="427">
        <v>250</v>
      </c>
      <c r="H58" s="438"/>
      <c r="I58" s="438"/>
      <c r="J58" s="438"/>
      <c r="K58" s="652"/>
      <c r="L58" s="653"/>
      <c r="M58" s="653"/>
      <c r="N58" s="653"/>
      <c r="O58" s="471">
        <f>SUBTOTAL(9,G58:N58)</f>
        <v>250</v>
      </c>
      <c r="P58" s="439"/>
    </row>
    <row r="59" spans="1:16" x14ac:dyDescent="0.2">
      <c r="A59" s="686">
        <v>6</v>
      </c>
      <c r="B59" s="91" t="s">
        <v>936</v>
      </c>
      <c r="C59" s="91" t="s">
        <v>937</v>
      </c>
      <c r="D59" s="91" t="s">
        <v>426</v>
      </c>
      <c r="E59" s="89" t="s">
        <v>24</v>
      </c>
      <c r="F59" s="91">
        <v>-63</v>
      </c>
      <c r="G59" s="106"/>
      <c r="H59" s="106"/>
      <c r="I59" s="106"/>
      <c r="J59" s="106"/>
      <c r="K59" s="169"/>
      <c r="L59" s="390">
        <v>162.5</v>
      </c>
      <c r="M59" s="390"/>
      <c r="N59" s="390"/>
      <c r="O59" s="270">
        <f>SUM(G59:N59)</f>
        <v>162.5</v>
      </c>
      <c r="P59" s="179"/>
    </row>
    <row r="60" spans="1:16" s="734" customFormat="1" x14ac:dyDescent="0.2">
      <c r="A60" s="690"/>
      <c r="B60" s="426" t="s">
        <v>574</v>
      </c>
      <c r="C60" s="426" t="s">
        <v>636</v>
      </c>
      <c r="D60" s="426" t="s">
        <v>405</v>
      </c>
      <c r="E60" s="436" t="s">
        <v>352</v>
      </c>
      <c r="F60" s="426">
        <v>-63</v>
      </c>
      <c r="G60" s="427"/>
      <c r="H60" s="427">
        <v>125</v>
      </c>
      <c r="I60" s="427">
        <v>0</v>
      </c>
      <c r="J60" s="427">
        <v>0</v>
      </c>
      <c r="K60" s="490"/>
      <c r="L60" s="689"/>
      <c r="M60" s="689"/>
      <c r="N60" s="689"/>
      <c r="O60" s="471">
        <f>(SUM(G60,I60,N60)+(LARGE((H60,J60:M60),1))+(LARGE((H60,J60:M60),2)))</f>
        <v>125</v>
      </c>
      <c r="P60" s="439"/>
    </row>
    <row r="61" spans="1:16" x14ac:dyDescent="0.2">
      <c r="A61" s="686"/>
      <c r="B61" s="91" t="s">
        <v>800</v>
      </c>
      <c r="C61" s="91" t="s">
        <v>337</v>
      </c>
      <c r="D61" s="91" t="s">
        <v>639</v>
      </c>
      <c r="E61" s="89" t="s">
        <v>741</v>
      </c>
      <c r="F61" s="91">
        <v>-63</v>
      </c>
      <c r="G61" s="106"/>
      <c r="H61" s="100"/>
      <c r="I61" s="100"/>
      <c r="J61" s="100"/>
      <c r="K61" s="649"/>
      <c r="L61" s="650"/>
      <c r="M61" s="650"/>
      <c r="N61" s="650"/>
      <c r="O61" s="270">
        <f t="shared" ref="O61:O68" si="1">SUBTOTAL(9,G61:N61)</f>
        <v>0</v>
      </c>
      <c r="P61" s="179"/>
    </row>
    <row r="62" spans="1:16" x14ac:dyDescent="0.2">
      <c r="A62" s="686"/>
      <c r="B62" s="91" t="s">
        <v>936</v>
      </c>
      <c r="C62" s="91" t="s">
        <v>937</v>
      </c>
      <c r="D62" s="91" t="s">
        <v>406</v>
      </c>
      <c r="E62" s="89" t="s">
        <v>24</v>
      </c>
      <c r="F62" s="91">
        <v>-63</v>
      </c>
      <c r="G62" s="106"/>
      <c r="H62" s="100"/>
      <c r="I62" s="100">
        <v>0</v>
      </c>
      <c r="J62" s="100">
        <v>0</v>
      </c>
      <c r="K62" s="649"/>
      <c r="L62" s="390"/>
      <c r="M62" s="390"/>
      <c r="N62" s="390"/>
      <c r="O62" s="270">
        <f t="shared" si="1"/>
        <v>0</v>
      </c>
      <c r="P62" s="91"/>
    </row>
    <row r="63" spans="1:16" x14ac:dyDescent="0.2">
      <c r="A63" s="686"/>
      <c r="B63" s="91" t="s">
        <v>887</v>
      </c>
      <c r="C63" s="91" t="s">
        <v>933</v>
      </c>
      <c r="D63" s="428"/>
      <c r="E63" s="89" t="s">
        <v>17</v>
      </c>
      <c r="F63" s="91">
        <v>-63</v>
      </c>
      <c r="G63" s="106"/>
      <c r="H63" s="100">
        <v>0</v>
      </c>
      <c r="I63" s="100"/>
      <c r="J63" s="100"/>
      <c r="K63" s="100"/>
      <c r="L63" s="100"/>
      <c r="M63" s="100">
        <v>0</v>
      </c>
      <c r="N63" s="100"/>
      <c r="O63" s="270">
        <f t="shared" si="1"/>
        <v>0</v>
      </c>
      <c r="P63" s="403"/>
    </row>
    <row r="64" spans="1:16" x14ac:dyDescent="0.2">
      <c r="A64" s="686"/>
      <c r="B64" s="91" t="s">
        <v>631</v>
      </c>
      <c r="C64" s="91" t="s">
        <v>37</v>
      </c>
      <c r="D64" s="91" t="s">
        <v>418</v>
      </c>
      <c r="E64" s="89" t="s">
        <v>74</v>
      </c>
      <c r="F64" s="91">
        <v>-63</v>
      </c>
      <c r="G64" s="106"/>
      <c r="H64" s="100"/>
      <c r="I64" s="100"/>
      <c r="J64" s="100"/>
      <c r="K64" s="100"/>
      <c r="L64" s="100"/>
      <c r="M64" s="100"/>
      <c r="N64" s="100"/>
      <c r="O64" s="270">
        <f t="shared" si="1"/>
        <v>0</v>
      </c>
      <c r="P64" s="179"/>
    </row>
    <row r="65" spans="1:16" x14ac:dyDescent="0.2">
      <c r="A65" s="686"/>
      <c r="B65" s="91" t="s">
        <v>758</v>
      </c>
      <c r="C65" s="91" t="s">
        <v>96</v>
      </c>
      <c r="D65" s="91" t="s">
        <v>424</v>
      </c>
      <c r="E65" s="89" t="s">
        <v>529</v>
      </c>
      <c r="F65" s="91">
        <v>-63</v>
      </c>
      <c r="G65" s="106"/>
      <c r="H65" s="106"/>
      <c r="I65" s="106"/>
      <c r="J65" s="106"/>
      <c r="K65" s="91"/>
      <c r="L65" s="91"/>
      <c r="M65" s="91"/>
      <c r="N65" s="91"/>
      <c r="O65" s="270">
        <f t="shared" si="1"/>
        <v>0</v>
      </c>
      <c r="P65" s="179"/>
    </row>
    <row r="66" spans="1:16" x14ac:dyDescent="0.2">
      <c r="A66" s="686"/>
      <c r="B66" s="426" t="s">
        <v>798</v>
      </c>
      <c r="C66" s="426" t="s">
        <v>134</v>
      </c>
      <c r="D66" s="426" t="s">
        <v>639</v>
      </c>
      <c r="E66" s="436" t="s">
        <v>799</v>
      </c>
      <c r="F66" s="426">
        <v>-63</v>
      </c>
      <c r="G66" s="427"/>
      <c r="H66" s="438">
        <v>0</v>
      </c>
      <c r="I66" s="438"/>
      <c r="J66" s="438"/>
      <c r="K66" s="438"/>
      <c r="L66" s="438"/>
      <c r="M66" s="438"/>
      <c r="N66" s="438"/>
      <c r="O66" s="471">
        <f t="shared" si="1"/>
        <v>0</v>
      </c>
      <c r="P66" s="439"/>
    </row>
    <row r="67" spans="1:16" x14ac:dyDescent="0.2">
      <c r="A67" s="686"/>
      <c r="B67" s="91" t="s">
        <v>573</v>
      </c>
      <c r="C67" s="91" t="s">
        <v>353</v>
      </c>
      <c r="D67" s="91" t="s">
        <v>417</v>
      </c>
      <c r="E67" s="89" t="s">
        <v>18</v>
      </c>
      <c r="F67" s="91">
        <v>-63</v>
      </c>
      <c r="G67" s="106"/>
      <c r="H67" s="90"/>
      <c r="I67" s="100"/>
      <c r="J67" s="100"/>
      <c r="K67" s="100"/>
      <c r="L67" s="91"/>
      <c r="M67" s="91"/>
      <c r="N67" s="91"/>
      <c r="O67" s="270">
        <f t="shared" si="1"/>
        <v>0</v>
      </c>
      <c r="P67" s="91"/>
    </row>
    <row r="68" spans="1:16" s="734" customFormat="1" x14ac:dyDescent="0.2">
      <c r="A68" s="686"/>
      <c r="B68" s="91" t="s">
        <v>1412</v>
      </c>
      <c r="C68" s="91" t="s">
        <v>1413</v>
      </c>
      <c r="D68" s="91" t="s">
        <v>426</v>
      </c>
      <c r="E68" s="89" t="s">
        <v>1406</v>
      </c>
      <c r="F68" s="91">
        <v>-63</v>
      </c>
      <c r="G68" s="106"/>
      <c r="H68" s="90"/>
      <c r="I68" s="100"/>
      <c r="J68" s="100"/>
      <c r="K68" s="649"/>
      <c r="L68" s="169">
        <v>0</v>
      </c>
      <c r="M68" s="169"/>
      <c r="N68" s="169"/>
      <c r="O68" s="270">
        <f t="shared" si="1"/>
        <v>0</v>
      </c>
      <c r="P68" s="171"/>
    </row>
    <row r="69" spans="1:16" x14ac:dyDescent="0.2">
      <c r="A69" s="688"/>
      <c r="B69" s="49"/>
      <c r="C69" s="49"/>
      <c r="D69" s="49"/>
      <c r="E69" s="81"/>
      <c r="F69" s="49"/>
      <c r="G69" s="49"/>
      <c r="H69" s="49"/>
      <c r="I69" s="49"/>
      <c r="J69" s="49">
        <v>0</v>
      </c>
      <c r="K69" s="170"/>
      <c r="L69" s="170"/>
      <c r="M69" s="170"/>
      <c r="N69" s="170"/>
      <c r="O69" s="459"/>
      <c r="P69" s="286"/>
    </row>
    <row r="70" spans="1:16" x14ac:dyDescent="0.2">
      <c r="A70" s="686">
        <v>1</v>
      </c>
      <c r="B70" s="426" t="s">
        <v>356</v>
      </c>
      <c r="C70" s="426" t="s">
        <v>357</v>
      </c>
      <c r="D70" s="426" t="s">
        <v>412</v>
      </c>
      <c r="E70" s="436" t="s">
        <v>876</v>
      </c>
      <c r="F70" s="426">
        <v>-70</v>
      </c>
      <c r="G70" s="427">
        <f>250/2</f>
        <v>125</v>
      </c>
      <c r="H70" s="438">
        <v>200</v>
      </c>
      <c r="I70" s="100">
        <v>325</v>
      </c>
      <c r="J70" s="100"/>
      <c r="K70" s="649"/>
      <c r="L70" s="650"/>
      <c r="M70" s="650"/>
      <c r="N70" s="751"/>
      <c r="O70" s="270">
        <f>SUBTOTAL(9,G70:N70)</f>
        <v>650</v>
      </c>
      <c r="P70" s="179"/>
    </row>
    <row r="71" spans="1:16" x14ac:dyDescent="0.2">
      <c r="A71" s="686">
        <v>2</v>
      </c>
      <c r="B71" s="91" t="s">
        <v>887</v>
      </c>
      <c r="C71" s="91" t="s">
        <v>933</v>
      </c>
      <c r="D71" s="428"/>
      <c r="E71" s="89" t="s">
        <v>17</v>
      </c>
      <c r="F71" s="91">
        <v>-70</v>
      </c>
      <c r="G71" s="106"/>
      <c r="H71" s="100">
        <v>0</v>
      </c>
      <c r="I71" s="100"/>
      <c r="J71" s="100"/>
      <c r="K71" s="649"/>
      <c r="L71" s="650"/>
      <c r="M71" s="650">
        <v>200</v>
      </c>
      <c r="N71" s="650"/>
      <c r="O71" s="270">
        <f>SUBTOTAL(9,G71:N71)</f>
        <v>200</v>
      </c>
      <c r="P71" s="403"/>
    </row>
    <row r="72" spans="1:16" x14ac:dyDescent="0.2">
      <c r="A72" s="686">
        <v>3</v>
      </c>
      <c r="B72" s="320" t="s">
        <v>577</v>
      </c>
      <c r="C72" s="320" t="s">
        <v>38</v>
      </c>
      <c r="D72" s="320" t="s">
        <v>415</v>
      </c>
      <c r="E72" s="319" t="s">
        <v>17</v>
      </c>
      <c r="F72" s="91">
        <v>-70</v>
      </c>
      <c r="G72" s="274" t="s">
        <v>822</v>
      </c>
      <c r="H72" s="274"/>
      <c r="I72" s="485">
        <f>325/2</f>
        <v>162.5</v>
      </c>
      <c r="J72" s="330"/>
      <c r="K72" s="366"/>
      <c r="L72" s="391"/>
      <c r="M72" s="391"/>
      <c r="N72" s="391"/>
      <c r="O72" s="270">
        <f>SUBTOTAL(9,G72:N72)</f>
        <v>162.5</v>
      </c>
      <c r="P72" s="403"/>
    </row>
    <row r="73" spans="1:16" x14ac:dyDescent="0.2">
      <c r="A73" s="687">
        <v>4</v>
      </c>
      <c r="B73" s="426" t="s">
        <v>574</v>
      </c>
      <c r="C73" s="426" t="s">
        <v>636</v>
      </c>
      <c r="D73" s="426" t="s">
        <v>405</v>
      </c>
      <c r="E73" s="436" t="s">
        <v>352</v>
      </c>
      <c r="F73" s="426">
        <v>-70</v>
      </c>
      <c r="G73" s="427"/>
      <c r="H73" s="427">
        <f>125/2</f>
        <v>62.5</v>
      </c>
      <c r="I73" s="427">
        <v>0</v>
      </c>
      <c r="J73" s="427">
        <v>0</v>
      </c>
      <c r="K73" s="426"/>
      <c r="L73" s="426"/>
      <c r="M73" s="91">
        <v>0</v>
      </c>
      <c r="N73" s="91"/>
      <c r="O73" s="270">
        <f>(SUM(G73,I73,N73)+(LARGE((H73,J73:M73),1))+(LARGE((H73,J73:M73),2)))</f>
        <v>62.5</v>
      </c>
      <c r="P73" s="179"/>
    </row>
    <row r="74" spans="1:16" x14ac:dyDescent="0.2">
      <c r="A74" s="686"/>
      <c r="B74" s="91" t="s">
        <v>515</v>
      </c>
      <c r="C74" s="91" t="s">
        <v>516</v>
      </c>
      <c r="D74" s="91" t="s">
        <v>646</v>
      </c>
      <c r="E74" s="89" t="s">
        <v>517</v>
      </c>
      <c r="F74" s="109" t="s">
        <v>358</v>
      </c>
      <c r="G74" s="106"/>
      <c r="H74" s="90"/>
      <c r="I74" s="100">
        <v>0</v>
      </c>
      <c r="J74" s="100"/>
      <c r="K74" s="100"/>
      <c r="L74" s="649"/>
      <c r="M74" s="649"/>
      <c r="N74" s="649"/>
      <c r="O74" s="270">
        <f>SUBTOTAL(9,G74:N74)</f>
        <v>0</v>
      </c>
      <c r="P74" s="179"/>
    </row>
    <row r="75" spans="1:16" x14ac:dyDescent="0.2">
      <c r="A75" s="688"/>
      <c r="B75" s="49"/>
      <c r="C75" s="49"/>
      <c r="D75" s="49"/>
      <c r="E75" s="81"/>
      <c r="F75" s="49"/>
      <c r="G75" s="49"/>
      <c r="H75" s="49"/>
      <c r="I75" s="49"/>
      <c r="J75" s="49"/>
      <c r="K75" s="170"/>
      <c r="L75" s="170"/>
      <c r="M75" s="170"/>
      <c r="N75" s="170"/>
      <c r="O75" s="459"/>
      <c r="P75" s="329"/>
    </row>
    <row r="76" spans="1:16" x14ac:dyDescent="0.2">
      <c r="A76" s="686">
        <v>1</v>
      </c>
      <c r="B76" s="274" t="s">
        <v>518</v>
      </c>
      <c r="C76" s="274" t="s">
        <v>519</v>
      </c>
      <c r="D76" s="274" t="s">
        <v>426</v>
      </c>
      <c r="E76" s="275" t="s">
        <v>58</v>
      </c>
      <c r="F76" s="106" t="s">
        <v>320</v>
      </c>
      <c r="G76" s="274">
        <v>0</v>
      </c>
      <c r="H76" s="562">
        <v>162.5</v>
      </c>
      <c r="I76" s="274">
        <v>400</v>
      </c>
      <c r="J76" s="274">
        <v>0</v>
      </c>
      <c r="K76" s="274"/>
      <c r="L76" s="392"/>
      <c r="M76" s="392"/>
      <c r="N76" s="392"/>
      <c r="O76" s="270">
        <f>(SUM(G76,I76,N76)+(LARGE((H76,J76:M76),1))+(LARGE((H76,J76:M76),2)))</f>
        <v>562.5</v>
      </c>
      <c r="P76" s="403"/>
    </row>
    <row r="77" spans="1:16" x14ac:dyDescent="0.2">
      <c r="A77" s="690"/>
      <c r="B77" s="426" t="s">
        <v>356</v>
      </c>
      <c r="C77" s="426" t="s">
        <v>357</v>
      </c>
      <c r="D77" s="426" t="s">
        <v>412</v>
      </c>
      <c r="E77" s="436" t="s">
        <v>950</v>
      </c>
      <c r="F77" s="427">
        <v>70</v>
      </c>
      <c r="G77" s="427">
        <f>250/2</f>
        <v>125</v>
      </c>
      <c r="H77" s="438">
        <v>200</v>
      </c>
      <c r="I77" s="438"/>
      <c r="J77" s="438"/>
      <c r="K77" s="438"/>
      <c r="L77" s="438"/>
      <c r="M77" s="438"/>
      <c r="N77" s="438"/>
      <c r="O77" s="471">
        <f>SUBTOTAL(9,G77:N77)</f>
        <v>325</v>
      </c>
      <c r="P77" s="439"/>
    </row>
    <row r="78" spans="1:16" x14ac:dyDescent="0.2">
      <c r="A78" s="686">
        <v>2</v>
      </c>
      <c r="B78" s="91" t="s">
        <v>359</v>
      </c>
      <c r="C78" s="91" t="s">
        <v>360</v>
      </c>
      <c r="D78" s="91" t="s">
        <v>411</v>
      </c>
      <c r="E78" s="89" t="s">
        <v>24</v>
      </c>
      <c r="F78" s="109" t="s">
        <v>320</v>
      </c>
      <c r="G78" s="106"/>
      <c r="H78" s="90"/>
      <c r="I78" s="100">
        <v>325</v>
      </c>
      <c r="J78" s="100"/>
      <c r="K78" s="100"/>
      <c r="L78" s="91"/>
      <c r="M78" s="91"/>
      <c r="N78" s="91"/>
      <c r="O78" s="270">
        <f t="shared" ref="O78:O79" si="2">SUBTOTAL(9,G78:N78)</f>
        <v>325</v>
      </c>
      <c r="P78" s="91"/>
    </row>
    <row r="79" spans="1:16" x14ac:dyDescent="0.2">
      <c r="A79" s="686"/>
      <c r="B79" s="274" t="s">
        <v>230</v>
      </c>
      <c r="C79" s="274" t="s">
        <v>98</v>
      </c>
      <c r="D79" s="274" t="s">
        <v>542</v>
      </c>
      <c r="E79" s="275" t="s">
        <v>99</v>
      </c>
      <c r="F79" s="106" t="s">
        <v>320</v>
      </c>
      <c r="G79" s="274"/>
      <c r="H79" s="274"/>
      <c r="I79" s="274">
        <v>0</v>
      </c>
      <c r="J79" s="274"/>
      <c r="K79" s="392"/>
      <c r="L79" s="596"/>
      <c r="M79" s="596"/>
      <c r="N79" s="596"/>
      <c r="O79" s="270">
        <f t="shared" si="2"/>
        <v>0</v>
      </c>
      <c r="P79" s="398"/>
    </row>
    <row r="80" spans="1:16" x14ac:dyDescent="0.2">
      <c r="B80" s="9"/>
    </row>
    <row r="81" spans="2:2" x14ac:dyDescent="0.2">
      <c r="B81" s="9"/>
    </row>
    <row r="82" spans="2:2" x14ac:dyDescent="0.2">
      <c r="B82" s="9"/>
    </row>
    <row r="83" spans="2:2" x14ac:dyDescent="0.2">
      <c r="B83" s="9"/>
    </row>
    <row r="84" spans="2:2" x14ac:dyDescent="0.2">
      <c r="B84" s="9"/>
    </row>
    <row r="85" spans="2:2" x14ac:dyDescent="0.2">
      <c r="B85" s="9"/>
    </row>
    <row r="86" spans="2:2" x14ac:dyDescent="0.2">
      <c r="B86" s="9"/>
    </row>
    <row r="87" spans="2:2" x14ac:dyDescent="0.2">
      <c r="B87" s="9"/>
    </row>
    <row r="88" spans="2:2" x14ac:dyDescent="0.2">
      <c r="B88" s="9"/>
    </row>
    <row r="89" spans="2:2" x14ac:dyDescent="0.2">
      <c r="B89" s="9"/>
    </row>
    <row r="90" spans="2:2" x14ac:dyDescent="0.2">
      <c r="B90" s="9"/>
    </row>
    <row r="91" spans="2:2" x14ac:dyDescent="0.2">
      <c r="B91" s="9"/>
    </row>
    <row r="92" spans="2:2" x14ac:dyDescent="0.2">
      <c r="B92" s="9"/>
    </row>
    <row r="93" spans="2:2" x14ac:dyDescent="0.2">
      <c r="B93" s="9"/>
    </row>
    <row r="94" spans="2:2" x14ac:dyDescent="0.2">
      <c r="B94" s="9"/>
    </row>
    <row r="95" spans="2:2" x14ac:dyDescent="0.2">
      <c r="B95" s="9"/>
    </row>
    <row r="96" spans="2:2" x14ac:dyDescent="0.2">
      <c r="B96" s="9"/>
    </row>
    <row r="210" spans="2:2" x14ac:dyDescent="0.2">
      <c r="B210" s="11" t="s">
        <v>11</v>
      </c>
    </row>
    <row r="263" spans="2:2" x14ac:dyDescent="0.2">
      <c r="B263" s="11" t="s">
        <v>12</v>
      </c>
    </row>
  </sheetData>
  <sortState ref="A70:P74">
    <sortCondition descending="1" ref="O70:O74"/>
    <sortCondition ref="B70:B74"/>
  </sortState>
  <mergeCells count="5">
    <mergeCell ref="A1:P2"/>
    <mergeCell ref="C7:F7"/>
    <mergeCell ref="C6:E6"/>
    <mergeCell ref="I4:J4"/>
    <mergeCell ref="C3:D3"/>
  </mergeCells>
  <phoneticPr fontId="4" type="noConversion"/>
  <pageMargins left="0.78740157499999996" right="0.78740157499999996" top="0.984251969" bottom="0.984251969" header="0.4921259845" footer="0.4921259845"/>
  <pageSetup orientation="landscape" r:id="rId1"/>
  <headerFooter alignWithMargins="0">
    <oddHeader>&amp;LJUVÉNILES FEMMES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R380"/>
  <sheetViews>
    <sheetView zoomScaleNormal="100" workbookViewId="0">
      <pane ySplit="12" topLeftCell="A63" activePane="bottomLeft" state="frozen"/>
      <selection activeCell="B2" sqref="B2"/>
      <selection pane="bottomLeft" sqref="A1:XFD1048576"/>
    </sheetView>
  </sheetViews>
  <sheetFormatPr baseColWidth="10" defaultRowHeight="12.75" x14ac:dyDescent="0.2"/>
  <cols>
    <col min="1" max="1" width="4.85546875" style="634" customWidth="1"/>
    <col min="2" max="3" width="22.85546875" style="11" customWidth="1"/>
    <col min="4" max="4" width="11.42578125" style="11"/>
    <col min="5" max="5" width="23" style="256" customWidth="1"/>
    <col min="6" max="8" width="11.42578125" style="11"/>
    <col min="9" max="9" width="11.42578125" style="18"/>
    <col min="10" max="13" width="11.42578125" style="18" customWidth="1"/>
    <col min="14" max="14" width="11.42578125" style="11" customWidth="1"/>
    <col min="15" max="15" width="11.42578125" style="11"/>
    <col min="16" max="16" width="18.42578125" style="209" customWidth="1"/>
    <col min="18" max="18" width="20.42578125" style="337" bestFit="1" customWidth="1"/>
    <col min="19" max="16384" width="11.42578125" style="11"/>
  </cols>
  <sheetData>
    <row r="1" spans="1:18" ht="12.75" customHeight="1" x14ac:dyDescent="0.2">
      <c r="A1" s="775" t="s">
        <v>819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6"/>
    </row>
    <row r="2" spans="1:18" ht="12.75" customHeight="1" x14ac:dyDescent="0.2">
      <c r="A2" s="775"/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6"/>
    </row>
    <row r="3" spans="1:18" x14ac:dyDescent="0.2">
      <c r="B3" s="69"/>
    </row>
    <row r="4" spans="1:18" x14ac:dyDescent="0.2">
      <c r="B4" s="381"/>
      <c r="C4" s="789" t="s">
        <v>778</v>
      </c>
      <c r="D4" s="789"/>
    </row>
    <row r="5" spans="1:18" x14ac:dyDescent="0.2">
      <c r="B5" s="103"/>
      <c r="C5" s="11" t="s">
        <v>176</v>
      </c>
      <c r="H5" s="95" t="s">
        <v>9</v>
      </c>
      <c r="I5" s="786" t="s">
        <v>75</v>
      </c>
      <c r="J5" s="787"/>
      <c r="K5" s="787"/>
      <c r="L5" s="787"/>
      <c r="M5" s="788"/>
    </row>
    <row r="6" spans="1:18" s="21" customFormat="1" x14ac:dyDescent="0.2">
      <c r="A6" s="467"/>
      <c r="B6" s="335"/>
      <c r="C6" s="33" t="s">
        <v>0</v>
      </c>
      <c r="D6" s="1"/>
      <c r="E6" s="264"/>
      <c r="F6" s="71"/>
      <c r="G6" s="77"/>
      <c r="H6" s="98"/>
      <c r="I6" s="68" t="s">
        <v>167</v>
      </c>
      <c r="J6" s="68"/>
      <c r="K6" s="68"/>
      <c r="L6" s="68"/>
      <c r="M6" s="6"/>
      <c r="N6" s="2"/>
      <c r="O6" s="7"/>
      <c r="P6" s="210"/>
      <c r="R6" s="370"/>
    </row>
    <row r="7" spans="1:18" s="21" customFormat="1" x14ac:dyDescent="0.2">
      <c r="A7" s="467"/>
      <c r="B7" s="159"/>
      <c r="C7" s="44" t="s">
        <v>1</v>
      </c>
      <c r="D7" s="1"/>
      <c r="E7" s="265"/>
      <c r="F7" s="72"/>
      <c r="G7" s="78"/>
      <c r="H7" s="108" t="s">
        <v>288</v>
      </c>
      <c r="I7" s="161" t="s">
        <v>92</v>
      </c>
      <c r="J7" s="161"/>
      <c r="K7" s="161"/>
      <c r="L7" s="161"/>
      <c r="M7" s="6"/>
      <c r="N7" s="2"/>
      <c r="O7" s="7"/>
      <c r="P7" s="210"/>
      <c r="R7" s="370"/>
    </row>
    <row r="8" spans="1:18" s="21" customFormat="1" x14ac:dyDescent="0.2">
      <c r="A8" s="467"/>
      <c r="B8" s="160"/>
      <c r="C8" s="53" t="s">
        <v>76</v>
      </c>
      <c r="D8" s="74"/>
      <c r="E8" s="264"/>
      <c r="F8" s="73"/>
      <c r="G8" s="5"/>
      <c r="H8" s="79"/>
      <c r="I8" s="6"/>
      <c r="J8" s="6"/>
      <c r="K8" s="6"/>
      <c r="L8" s="6"/>
      <c r="M8" s="6"/>
      <c r="N8" s="2"/>
      <c r="O8" s="7"/>
      <c r="P8" s="210"/>
      <c r="R8" s="370"/>
    </row>
    <row r="9" spans="1:18" s="21" customFormat="1" x14ac:dyDescent="0.2">
      <c r="A9" s="467"/>
      <c r="B9" s="75"/>
      <c r="C9" s="76"/>
      <c r="D9" s="76"/>
      <c r="E9" s="264"/>
      <c r="F9" s="4"/>
      <c r="G9" s="5"/>
      <c r="H9" s="39" t="s">
        <v>708</v>
      </c>
      <c r="I9" s="368">
        <v>42811</v>
      </c>
      <c r="J9" s="368"/>
      <c r="K9" s="368"/>
      <c r="L9" s="368"/>
      <c r="M9" s="6"/>
      <c r="N9" s="2"/>
      <c r="O9" s="7"/>
      <c r="P9" s="210"/>
      <c r="R9" s="370"/>
    </row>
    <row r="10" spans="1:18" s="21" customFormat="1" ht="13.5" thickBot="1" x14ac:dyDescent="0.25">
      <c r="A10" s="467"/>
      <c r="B10" s="87"/>
      <c r="C10" s="88"/>
      <c r="D10" s="88"/>
      <c r="E10" s="266"/>
      <c r="F10" s="4"/>
      <c r="G10" s="5"/>
      <c r="H10" s="3"/>
      <c r="I10" s="6"/>
      <c r="J10" s="6"/>
      <c r="K10" s="6"/>
      <c r="L10" s="6"/>
      <c r="M10" s="6"/>
      <c r="N10" s="2"/>
      <c r="O10" s="7"/>
      <c r="P10" s="210"/>
      <c r="R10" s="370"/>
    </row>
    <row r="11" spans="1:18" x14ac:dyDescent="0.2">
      <c r="A11" s="80"/>
      <c r="B11" s="80" t="s">
        <v>4</v>
      </c>
      <c r="C11" s="80" t="s">
        <v>5</v>
      </c>
      <c r="D11" s="80" t="s">
        <v>140</v>
      </c>
      <c r="E11" s="80" t="s">
        <v>6</v>
      </c>
      <c r="F11" s="148" t="s">
        <v>10</v>
      </c>
      <c r="G11" s="154" t="s">
        <v>552</v>
      </c>
      <c r="H11" s="502" t="s">
        <v>810</v>
      </c>
      <c r="I11" s="509" t="s">
        <v>238</v>
      </c>
      <c r="J11" s="502" t="s">
        <v>811</v>
      </c>
      <c r="K11" s="502" t="s">
        <v>813</v>
      </c>
      <c r="L11" s="502" t="s">
        <v>814</v>
      </c>
      <c r="M11" s="502" t="s">
        <v>815</v>
      </c>
      <c r="N11" s="511" t="s">
        <v>108</v>
      </c>
      <c r="O11" s="509" t="s">
        <v>7</v>
      </c>
      <c r="P11" s="512" t="s">
        <v>166</v>
      </c>
    </row>
    <row r="12" spans="1:18" ht="13.5" thickBot="1" x14ac:dyDescent="0.25">
      <c r="A12" s="80"/>
      <c r="B12" s="80"/>
      <c r="C12" s="80"/>
      <c r="D12" s="80" t="s">
        <v>141</v>
      </c>
      <c r="E12" s="80" t="s">
        <v>109</v>
      </c>
      <c r="F12" s="148" t="s">
        <v>110</v>
      </c>
      <c r="G12" s="154" t="s">
        <v>306</v>
      </c>
      <c r="H12" s="506" t="s">
        <v>306</v>
      </c>
      <c r="I12" s="510" t="s">
        <v>306</v>
      </c>
      <c r="J12" s="506" t="s">
        <v>306</v>
      </c>
      <c r="K12" s="506" t="s">
        <v>306</v>
      </c>
      <c r="L12" s="506" t="s">
        <v>306</v>
      </c>
      <c r="M12" s="506" t="s">
        <v>306</v>
      </c>
      <c r="N12" s="510" t="s">
        <v>306</v>
      </c>
      <c r="O12" s="510"/>
      <c r="P12" s="513"/>
    </row>
    <row r="13" spans="1:18" x14ac:dyDescent="0.2">
      <c r="A13" s="684"/>
      <c r="B13" s="81"/>
      <c r="C13" s="81"/>
      <c r="D13" s="81"/>
      <c r="E13" s="81"/>
      <c r="F13" s="82"/>
      <c r="G13" s="83"/>
      <c r="H13" s="84"/>
      <c r="I13" s="84"/>
      <c r="J13" s="84"/>
      <c r="K13" s="84"/>
      <c r="L13" s="84"/>
      <c r="M13" s="84"/>
      <c r="N13" s="81"/>
      <c r="O13" s="81"/>
      <c r="P13" s="281"/>
    </row>
    <row r="14" spans="1:18" x14ac:dyDescent="0.2">
      <c r="A14" s="487">
        <v>1</v>
      </c>
      <c r="B14" s="144" t="s">
        <v>533</v>
      </c>
      <c r="C14" s="144" t="s">
        <v>49</v>
      </c>
      <c r="D14" s="144" t="s">
        <v>560</v>
      </c>
      <c r="E14" s="145" t="s">
        <v>18</v>
      </c>
      <c r="F14" s="421" t="s">
        <v>120</v>
      </c>
      <c r="G14" s="106"/>
      <c r="H14" s="106"/>
      <c r="I14" s="100">
        <v>325</v>
      </c>
      <c r="J14" s="657"/>
      <c r="K14" s="91">
        <v>162.5</v>
      </c>
      <c r="L14" s="91"/>
      <c r="M14" s="91"/>
      <c r="N14" s="91"/>
      <c r="O14" s="91">
        <f>SUM(G14:N14)</f>
        <v>487.5</v>
      </c>
      <c r="P14" s="89"/>
      <c r="R14" s="11"/>
    </row>
    <row r="15" spans="1:18" x14ac:dyDescent="0.2">
      <c r="A15" s="294">
        <v>2</v>
      </c>
      <c r="B15" s="426" t="s">
        <v>1344</v>
      </c>
      <c r="C15" s="426" t="s">
        <v>65</v>
      </c>
      <c r="D15" s="426"/>
      <c r="E15" s="436" t="s">
        <v>567</v>
      </c>
      <c r="F15" s="452" t="s">
        <v>120</v>
      </c>
      <c r="G15" s="106"/>
      <c r="H15" s="106"/>
      <c r="I15" s="100"/>
      <c r="J15" s="656"/>
      <c r="K15" s="91">
        <v>200</v>
      </c>
      <c r="L15" s="640">
        <f>162.5/2</f>
        <v>81.25</v>
      </c>
      <c r="M15" s="91">
        <v>200</v>
      </c>
      <c r="N15" s="91"/>
      <c r="O15" s="91">
        <f>(SUM(G15,I15,N15)+(LARGE((H15,J15:M15),1))+(LARGE((H15,J15:M15),2)))</f>
        <v>400</v>
      </c>
      <c r="P15" s="89"/>
      <c r="R15" s="371"/>
    </row>
    <row r="16" spans="1:18" x14ac:dyDescent="0.2">
      <c r="A16" s="487">
        <v>2</v>
      </c>
      <c r="B16" s="144" t="s">
        <v>587</v>
      </c>
      <c r="C16" s="144" t="s">
        <v>588</v>
      </c>
      <c r="D16" s="144" t="s">
        <v>556</v>
      </c>
      <c r="E16" s="145" t="s">
        <v>17</v>
      </c>
      <c r="F16" s="421" t="s">
        <v>120</v>
      </c>
      <c r="G16" s="106"/>
      <c r="H16" s="106"/>
      <c r="I16" s="100">
        <v>400</v>
      </c>
      <c r="J16" s="656"/>
      <c r="K16" s="91"/>
      <c r="L16" s="91"/>
      <c r="M16" s="91">
        <v>0</v>
      </c>
      <c r="N16" s="91"/>
      <c r="O16" s="91">
        <f>SUM(G16:N16)</f>
        <v>400</v>
      </c>
      <c r="P16" s="89"/>
      <c r="R16" s="358"/>
    </row>
    <row r="17" spans="1:18" s="634" customFormat="1" x14ac:dyDescent="0.2">
      <c r="A17" s="487"/>
      <c r="B17" s="144" t="s">
        <v>581</v>
      </c>
      <c r="C17" s="144" t="s">
        <v>114</v>
      </c>
      <c r="D17" s="144" t="s">
        <v>582</v>
      </c>
      <c r="E17" s="145" t="s">
        <v>165</v>
      </c>
      <c r="F17" s="421" t="s">
        <v>120</v>
      </c>
      <c r="G17" s="106"/>
      <c r="H17" s="91"/>
      <c r="I17" s="106"/>
      <c r="J17" s="656"/>
      <c r="K17" s="91">
        <v>0</v>
      </c>
      <c r="L17" s="91"/>
      <c r="M17" s="91"/>
      <c r="N17" s="100"/>
      <c r="O17" s="91">
        <f>SUM(G17:N17)</f>
        <v>0</v>
      </c>
      <c r="P17" s="89"/>
      <c r="Q17"/>
      <c r="R17" s="358"/>
    </row>
    <row r="18" spans="1:18" x14ac:dyDescent="0.2">
      <c r="A18" s="483"/>
      <c r="B18" s="426" t="s">
        <v>364</v>
      </c>
      <c r="C18" s="426" t="s">
        <v>185</v>
      </c>
      <c r="D18" s="426" t="s">
        <v>421</v>
      </c>
      <c r="E18" s="436" t="s">
        <v>17</v>
      </c>
      <c r="F18" s="452" t="s">
        <v>120</v>
      </c>
      <c r="G18" s="427">
        <v>0</v>
      </c>
      <c r="H18" s="427"/>
      <c r="I18" s="438"/>
      <c r="J18" s="438"/>
      <c r="K18" s="438"/>
      <c r="L18" s="438"/>
      <c r="M18" s="426"/>
      <c r="N18" s="426"/>
      <c r="O18" s="426">
        <f>SUM(G18:N18)</f>
        <v>0</v>
      </c>
      <c r="P18" s="439"/>
    </row>
    <row r="19" spans="1:18" x14ac:dyDescent="0.2">
      <c r="A19" s="316"/>
      <c r="B19" s="48"/>
      <c r="C19" s="48"/>
      <c r="D19" s="48"/>
      <c r="E19" s="134"/>
      <c r="F19" s="132"/>
      <c r="G19" s="133"/>
      <c r="H19" s="48"/>
      <c r="I19" s="48"/>
      <c r="J19" s="48"/>
      <c r="K19" s="48"/>
      <c r="L19" s="48"/>
      <c r="M19" s="48"/>
      <c r="N19" s="48"/>
      <c r="O19" s="146"/>
      <c r="P19" s="290"/>
    </row>
    <row r="20" spans="1:18" x14ac:dyDescent="0.2">
      <c r="A20" s="487">
        <v>1</v>
      </c>
      <c r="B20" s="91" t="s">
        <v>362</v>
      </c>
      <c r="C20" s="91" t="s">
        <v>363</v>
      </c>
      <c r="D20" s="91" t="s">
        <v>415</v>
      </c>
      <c r="E20" s="89" t="s">
        <v>164</v>
      </c>
      <c r="F20" s="109" t="s">
        <v>121</v>
      </c>
      <c r="G20" s="106"/>
      <c r="H20" s="106">
        <v>162.5</v>
      </c>
      <c r="I20" s="100">
        <v>400</v>
      </c>
      <c r="J20" s="91"/>
      <c r="K20" s="91"/>
      <c r="L20" s="91">
        <v>200</v>
      </c>
      <c r="M20" s="91"/>
      <c r="N20" s="91"/>
      <c r="O20" s="91">
        <f>SUM(G20:N20)</f>
        <v>762.5</v>
      </c>
      <c r="P20" s="89"/>
    </row>
    <row r="21" spans="1:18" s="598" customFormat="1" x14ac:dyDescent="0.2">
      <c r="A21" s="487">
        <v>2</v>
      </c>
      <c r="B21" s="106" t="s">
        <v>366</v>
      </c>
      <c r="C21" s="100" t="s">
        <v>261</v>
      </c>
      <c r="D21" s="91" t="s">
        <v>411</v>
      </c>
      <c r="E21" s="89" t="s">
        <v>18</v>
      </c>
      <c r="F21" s="109" t="s">
        <v>121</v>
      </c>
      <c r="G21" s="106"/>
      <c r="H21" s="106">
        <v>200</v>
      </c>
      <c r="I21" s="100">
        <v>325</v>
      </c>
      <c r="J21" s="91">
        <v>162.5</v>
      </c>
      <c r="K21" s="91"/>
      <c r="L21" s="639">
        <v>125</v>
      </c>
      <c r="M21" s="639">
        <v>162.5</v>
      </c>
      <c r="N21" s="91"/>
      <c r="O21" s="91">
        <f>(SUM(G21,I21,N21)+(LARGE((H21,J21:M21),1))+(LARGE((H21,J21:M21),2)))</f>
        <v>687.5</v>
      </c>
      <c r="P21" s="179"/>
      <c r="Q21"/>
      <c r="R21" s="599"/>
    </row>
    <row r="22" spans="1:18" x14ac:dyDescent="0.2">
      <c r="A22" s="487">
        <v>3</v>
      </c>
      <c r="B22" s="91" t="s">
        <v>28</v>
      </c>
      <c r="C22" s="91" t="s">
        <v>204</v>
      </c>
      <c r="D22" s="91" t="s">
        <v>421</v>
      </c>
      <c r="E22" s="89" t="s">
        <v>15</v>
      </c>
      <c r="F22" s="109" t="s">
        <v>121</v>
      </c>
      <c r="G22" s="106"/>
      <c r="H22" s="106">
        <v>0</v>
      </c>
      <c r="I22" s="100">
        <v>250</v>
      </c>
      <c r="J22" s="91">
        <v>200</v>
      </c>
      <c r="K22" s="91"/>
      <c r="L22" s="91">
        <v>0</v>
      </c>
      <c r="M22" s="91">
        <v>200</v>
      </c>
      <c r="N22" s="91"/>
      <c r="O22" s="91">
        <f>(SUM(G22,I22,N22)+(LARGE((H22,J22:M22),1))+(LARGE((H22,J22:M22),2)))</f>
        <v>650</v>
      </c>
      <c r="P22" s="89"/>
      <c r="R22" s="358"/>
    </row>
    <row r="23" spans="1:18" customFormat="1" x14ac:dyDescent="0.2">
      <c r="A23" s="483"/>
      <c r="B23" s="426" t="s">
        <v>1344</v>
      </c>
      <c r="C23" s="426" t="s">
        <v>65</v>
      </c>
      <c r="D23" s="426"/>
      <c r="E23" s="436" t="s">
        <v>567</v>
      </c>
      <c r="F23" s="452" t="s">
        <v>121</v>
      </c>
      <c r="G23" s="427"/>
      <c r="H23" s="427"/>
      <c r="I23" s="438"/>
      <c r="J23" s="739"/>
      <c r="K23" s="426">
        <f>200/2</f>
        <v>100</v>
      </c>
      <c r="L23" s="426">
        <v>162.5</v>
      </c>
      <c r="M23" s="426"/>
      <c r="N23" s="426"/>
      <c r="O23" s="426">
        <f>SUM(G23:N23)</f>
        <v>262.5</v>
      </c>
      <c r="P23" s="436"/>
      <c r="R23" s="358"/>
    </row>
    <row r="24" spans="1:18" x14ac:dyDescent="0.2">
      <c r="A24" s="681"/>
      <c r="B24" s="426" t="s">
        <v>231</v>
      </c>
      <c r="C24" s="426" t="s">
        <v>52</v>
      </c>
      <c r="D24" s="426" t="s">
        <v>407</v>
      </c>
      <c r="E24" s="436" t="s">
        <v>183</v>
      </c>
      <c r="F24" s="452" t="s">
        <v>121</v>
      </c>
      <c r="G24" s="427">
        <v>250</v>
      </c>
      <c r="H24" s="427"/>
      <c r="I24" s="438"/>
      <c r="J24" s="438"/>
      <c r="K24" s="438"/>
      <c r="L24" s="438"/>
      <c r="M24" s="426"/>
      <c r="N24" s="426"/>
      <c r="O24" s="426">
        <f>SUM(G24:N24)</f>
        <v>250</v>
      </c>
      <c r="P24" s="439"/>
    </row>
    <row r="25" spans="1:18" x14ac:dyDescent="0.2">
      <c r="A25" s="487"/>
      <c r="B25" s="91" t="s">
        <v>483</v>
      </c>
      <c r="C25" s="91" t="s">
        <v>193</v>
      </c>
      <c r="D25" s="91" t="s">
        <v>422</v>
      </c>
      <c r="E25" s="89" t="s">
        <v>164</v>
      </c>
      <c r="F25" s="109" t="s">
        <v>121</v>
      </c>
      <c r="G25" s="106"/>
      <c r="H25" s="106">
        <v>0</v>
      </c>
      <c r="I25" s="100">
        <v>0</v>
      </c>
      <c r="J25" s="91"/>
      <c r="K25" s="91"/>
      <c r="L25" s="91">
        <v>0</v>
      </c>
      <c r="M25" s="91"/>
      <c r="N25" s="91"/>
      <c r="O25" s="91">
        <f>SUM(G25:N25)</f>
        <v>0</v>
      </c>
      <c r="P25" s="179"/>
      <c r="R25" s="358"/>
    </row>
    <row r="26" spans="1:18" x14ac:dyDescent="0.2">
      <c r="A26" s="483"/>
      <c r="B26" s="426" t="s">
        <v>759</v>
      </c>
      <c r="C26" s="426" t="s">
        <v>760</v>
      </c>
      <c r="D26" s="426" t="s">
        <v>420</v>
      </c>
      <c r="E26" s="436" t="s">
        <v>17</v>
      </c>
      <c r="F26" s="452" t="s">
        <v>121</v>
      </c>
      <c r="G26" s="427">
        <v>0</v>
      </c>
      <c r="H26" s="427"/>
      <c r="I26" s="438"/>
      <c r="J26" s="438"/>
      <c r="K26" s="438"/>
      <c r="L26" s="438"/>
      <c r="M26" s="426"/>
      <c r="N26" s="426"/>
      <c r="O26" s="426">
        <f>SUM(G26:N26)</f>
        <v>0</v>
      </c>
      <c r="P26" s="514"/>
    </row>
    <row r="27" spans="1:18" x14ac:dyDescent="0.2">
      <c r="A27" s="316"/>
      <c r="B27" s="49"/>
      <c r="C27" s="49"/>
      <c r="D27" s="49"/>
      <c r="E27" s="81"/>
      <c r="F27" s="136"/>
      <c r="G27" s="137"/>
      <c r="H27" s="49"/>
      <c r="I27" s="49"/>
      <c r="J27" s="49"/>
      <c r="K27" s="49"/>
      <c r="L27" s="49"/>
      <c r="M27" s="49"/>
      <c r="N27" s="49"/>
      <c r="O27" s="146"/>
      <c r="P27" s="290"/>
    </row>
    <row r="28" spans="1:18" x14ac:dyDescent="0.2">
      <c r="A28" s="487">
        <v>1</v>
      </c>
      <c r="B28" s="91" t="s">
        <v>296</v>
      </c>
      <c r="C28" s="91" t="s">
        <v>297</v>
      </c>
      <c r="D28" s="91" t="s">
        <v>418</v>
      </c>
      <c r="E28" s="89" t="s">
        <v>17</v>
      </c>
      <c r="F28" s="109" t="s">
        <v>50</v>
      </c>
      <c r="G28" s="106">
        <v>150</v>
      </c>
      <c r="H28" s="106">
        <v>200</v>
      </c>
      <c r="I28" s="100">
        <v>150</v>
      </c>
      <c r="J28" s="100"/>
      <c r="K28" s="100">
        <v>200</v>
      </c>
      <c r="L28" s="100"/>
      <c r="M28" s="91"/>
      <c r="N28" s="91"/>
      <c r="O28" s="91">
        <f>(SUM(G28,I28,N28)+(LARGE((H28,J28:M28),1))+(LARGE((H28,J28:M28),2)))</f>
        <v>700</v>
      </c>
      <c r="P28" s="179"/>
      <c r="R28" s="371"/>
    </row>
    <row r="29" spans="1:18" x14ac:dyDescent="0.2">
      <c r="A29" s="487">
        <v>2</v>
      </c>
      <c r="B29" s="426" t="s">
        <v>364</v>
      </c>
      <c r="C29" s="426" t="s">
        <v>185</v>
      </c>
      <c r="D29" s="426" t="s">
        <v>421</v>
      </c>
      <c r="E29" s="436" t="s">
        <v>17</v>
      </c>
      <c r="F29" s="452" t="s">
        <v>50</v>
      </c>
      <c r="G29" s="427">
        <v>0</v>
      </c>
      <c r="H29" s="106">
        <v>162.5</v>
      </c>
      <c r="I29" s="100">
        <v>100</v>
      </c>
      <c r="J29" s="658">
        <v>100</v>
      </c>
      <c r="K29" s="658">
        <v>125</v>
      </c>
      <c r="L29" s="100"/>
      <c r="M29" s="91">
        <v>162.5</v>
      </c>
      <c r="N29" s="91"/>
      <c r="O29" s="91">
        <f>(SUM(G29,I29,N29)+(LARGE((H29,J29:M29),1))+(LARGE((H29,J29:M29),2)))</f>
        <v>425</v>
      </c>
      <c r="P29" s="179"/>
    </row>
    <row r="30" spans="1:18" x14ac:dyDescent="0.2">
      <c r="A30" s="487">
        <v>3</v>
      </c>
      <c r="B30" s="106" t="s">
        <v>367</v>
      </c>
      <c r="C30" s="100" t="s">
        <v>57</v>
      </c>
      <c r="D30" s="91" t="s">
        <v>406</v>
      </c>
      <c r="E30" s="89" t="s">
        <v>17</v>
      </c>
      <c r="F30" s="109" t="s">
        <v>50</v>
      </c>
      <c r="G30" s="106"/>
      <c r="H30" s="659">
        <v>125</v>
      </c>
      <c r="I30" s="100">
        <v>0</v>
      </c>
      <c r="J30" s="100">
        <v>200</v>
      </c>
      <c r="K30" s="100">
        <v>162.5</v>
      </c>
      <c r="L30" s="100"/>
      <c r="M30" s="91"/>
      <c r="N30" s="91"/>
      <c r="O30" s="91">
        <f>(SUM(G30,I30,N30)+(LARGE((H30,J30:M30),1))+(LARGE((H30,J30:M30),2)))</f>
        <v>362.5</v>
      </c>
      <c r="P30" s="179"/>
    </row>
    <row r="31" spans="1:18" x14ac:dyDescent="0.2">
      <c r="A31" s="483"/>
      <c r="B31" s="426" t="s">
        <v>371</v>
      </c>
      <c r="C31" s="426" t="s">
        <v>469</v>
      </c>
      <c r="D31" s="426" t="s">
        <v>411</v>
      </c>
      <c r="E31" s="436" t="s">
        <v>24</v>
      </c>
      <c r="F31" s="452" t="s">
        <v>50</v>
      </c>
      <c r="G31" s="427">
        <v>325</v>
      </c>
      <c r="H31" s="427"/>
      <c r="I31" s="438"/>
      <c r="J31" s="438"/>
      <c r="K31" s="438"/>
      <c r="L31" s="438"/>
      <c r="M31" s="426"/>
      <c r="N31" s="426"/>
      <c r="O31" s="426">
        <f>SUBTOTAL(9,G31:N31)</f>
        <v>325</v>
      </c>
      <c r="P31" s="514"/>
      <c r="R31" s="371"/>
    </row>
    <row r="32" spans="1:18" s="465" customFormat="1" x14ac:dyDescent="0.2">
      <c r="A32" s="483"/>
      <c r="B32" s="426" t="s">
        <v>759</v>
      </c>
      <c r="C32" s="426" t="s">
        <v>760</v>
      </c>
      <c r="D32" s="426" t="s">
        <v>420</v>
      </c>
      <c r="E32" s="436" t="s">
        <v>17</v>
      </c>
      <c r="F32" s="452" t="s">
        <v>50</v>
      </c>
      <c r="G32" s="427">
        <v>0</v>
      </c>
      <c r="H32" s="427">
        <v>125</v>
      </c>
      <c r="I32" s="438"/>
      <c r="J32" s="438">
        <v>162.5</v>
      </c>
      <c r="K32" s="438"/>
      <c r="L32" s="438"/>
      <c r="M32" s="426"/>
      <c r="N32" s="426"/>
      <c r="O32" s="426">
        <f>(SUM(G32,I32,N32)+(LARGE((H32,J32:M32),1))+(LARGE((H32,J32:M32),2)))</f>
        <v>287.5</v>
      </c>
      <c r="P32" s="514"/>
      <c r="Q32"/>
      <c r="R32" s="371"/>
    </row>
    <row r="33" spans="1:18" x14ac:dyDescent="0.2">
      <c r="A33" s="483"/>
      <c r="B33" s="426" t="s">
        <v>271</v>
      </c>
      <c r="C33" s="426" t="s">
        <v>270</v>
      </c>
      <c r="D33" s="426" t="s">
        <v>424</v>
      </c>
      <c r="E33" s="436" t="s">
        <v>292</v>
      </c>
      <c r="F33" s="452" t="s">
        <v>50</v>
      </c>
      <c r="G33" s="427">
        <v>250</v>
      </c>
      <c r="H33" s="427"/>
      <c r="I33" s="438"/>
      <c r="J33" s="438"/>
      <c r="K33" s="438"/>
      <c r="L33" s="438"/>
      <c r="M33" s="426"/>
      <c r="N33" s="426"/>
      <c r="O33" s="426">
        <f>SUBTOTAL(9,G33:N33)</f>
        <v>250</v>
      </c>
      <c r="P33" s="514"/>
    </row>
    <row r="34" spans="1:18" x14ac:dyDescent="0.2">
      <c r="A34" s="483"/>
      <c r="B34" s="426" t="s">
        <v>644</v>
      </c>
      <c r="C34" s="426" t="s">
        <v>64</v>
      </c>
      <c r="D34" s="426" t="s">
        <v>409</v>
      </c>
      <c r="E34" s="436" t="s">
        <v>269</v>
      </c>
      <c r="F34" s="452" t="s">
        <v>50</v>
      </c>
      <c r="G34" s="427">
        <v>250</v>
      </c>
      <c r="H34" s="427"/>
      <c r="I34" s="438"/>
      <c r="J34" s="438"/>
      <c r="K34" s="438"/>
      <c r="L34" s="438"/>
      <c r="M34" s="426"/>
      <c r="N34" s="426"/>
      <c r="O34" s="426">
        <f>SUBTOTAL(9,G34:N34)</f>
        <v>250</v>
      </c>
      <c r="P34" s="514"/>
      <c r="R34" s="371"/>
    </row>
    <row r="35" spans="1:18" x14ac:dyDescent="0.2">
      <c r="A35" s="487">
        <v>4</v>
      </c>
      <c r="B35" s="91" t="s">
        <v>789</v>
      </c>
      <c r="C35" s="91" t="s">
        <v>976</v>
      </c>
      <c r="D35" s="91" t="s">
        <v>411</v>
      </c>
      <c r="E35" s="89" t="s">
        <v>314</v>
      </c>
      <c r="F35" s="109" t="s">
        <v>50</v>
      </c>
      <c r="G35" s="106"/>
      <c r="H35" s="106"/>
      <c r="I35" s="100">
        <v>0</v>
      </c>
      <c r="J35" s="100">
        <v>125</v>
      </c>
      <c r="K35" s="100"/>
      <c r="L35" s="100"/>
      <c r="M35" s="91"/>
      <c r="N35" s="91"/>
      <c r="O35" s="91">
        <f>SUBTOTAL(9,G35:N35)</f>
        <v>125</v>
      </c>
      <c r="P35" s="288"/>
    </row>
    <row r="36" spans="1:18" s="465" customFormat="1" x14ac:dyDescent="0.2">
      <c r="A36" s="487">
        <v>4</v>
      </c>
      <c r="B36" s="144" t="s">
        <v>102</v>
      </c>
      <c r="C36" s="144" t="s">
        <v>898</v>
      </c>
      <c r="D36" s="144" t="s">
        <v>832</v>
      </c>
      <c r="E36" s="145" t="s">
        <v>58</v>
      </c>
      <c r="F36" s="421" t="s">
        <v>50</v>
      </c>
      <c r="G36" s="106"/>
      <c r="H36" s="106"/>
      <c r="I36" s="100"/>
      <c r="J36" s="91"/>
      <c r="K36" s="91"/>
      <c r="L36" s="91"/>
      <c r="M36" s="91">
        <v>125</v>
      </c>
      <c r="N36" s="91"/>
      <c r="O36" s="91">
        <f>SUM(G36:N36)</f>
        <v>125</v>
      </c>
      <c r="P36" s="179"/>
      <c r="Q36"/>
      <c r="R36" s="466"/>
    </row>
    <row r="37" spans="1:18" x14ac:dyDescent="0.2">
      <c r="A37" s="487">
        <v>4</v>
      </c>
      <c r="B37" s="106" t="s">
        <v>1471</v>
      </c>
      <c r="C37" s="100" t="s">
        <v>49</v>
      </c>
      <c r="D37" s="428"/>
      <c r="E37" s="89" t="s">
        <v>40</v>
      </c>
      <c r="F37" s="109" t="s">
        <v>50</v>
      </c>
      <c r="G37" s="106"/>
      <c r="H37" s="106"/>
      <c r="I37" s="100"/>
      <c r="J37" s="91"/>
      <c r="K37" s="91"/>
      <c r="L37" s="91"/>
      <c r="M37" s="91">
        <v>125</v>
      </c>
      <c r="N37" s="91"/>
      <c r="O37" s="91">
        <f>SUM(G37:N37)</f>
        <v>125</v>
      </c>
      <c r="P37" s="179"/>
      <c r="R37" s="371"/>
    </row>
    <row r="38" spans="1:18" x14ac:dyDescent="0.2">
      <c r="A38" s="487">
        <v>8</v>
      </c>
      <c r="B38" s="91" t="s">
        <v>637</v>
      </c>
      <c r="C38" s="91" t="s">
        <v>640</v>
      </c>
      <c r="D38" s="91" t="s">
        <v>639</v>
      </c>
      <c r="E38" s="89" t="s">
        <v>17</v>
      </c>
      <c r="F38" s="109" t="s">
        <v>50</v>
      </c>
      <c r="G38" s="106"/>
      <c r="H38" s="106"/>
      <c r="I38" s="100">
        <v>100</v>
      </c>
      <c r="J38" s="100"/>
      <c r="K38" s="100"/>
      <c r="L38" s="100"/>
      <c r="M38" s="91">
        <v>0</v>
      </c>
      <c r="N38" s="91"/>
      <c r="O38" s="91">
        <f>SUBTOTAL(9,G38:N38)</f>
        <v>100</v>
      </c>
      <c r="P38" s="179"/>
      <c r="Q38" s="173"/>
    </row>
    <row r="39" spans="1:18" x14ac:dyDescent="0.2">
      <c r="A39" s="487"/>
      <c r="B39" s="91" t="s">
        <v>482</v>
      </c>
      <c r="C39" s="91" t="s">
        <v>221</v>
      </c>
      <c r="D39" s="91" t="s">
        <v>406</v>
      </c>
      <c r="E39" s="89" t="s">
        <v>23</v>
      </c>
      <c r="F39" s="109" t="s">
        <v>50</v>
      </c>
      <c r="G39" s="106"/>
      <c r="H39" s="106">
        <v>0</v>
      </c>
      <c r="I39" s="100">
        <v>0</v>
      </c>
      <c r="J39" s="91"/>
      <c r="K39" s="91"/>
      <c r="L39" s="91"/>
      <c r="M39" s="91"/>
      <c r="N39" s="91"/>
      <c r="O39" s="91">
        <f>SUBTOTAL(9,G39:N39)</f>
        <v>0</v>
      </c>
      <c r="P39" s="179"/>
      <c r="R39" s="371"/>
    </row>
    <row r="40" spans="1:18" x14ac:dyDescent="0.2">
      <c r="A40" s="483"/>
      <c r="B40" s="427" t="s">
        <v>180</v>
      </c>
      <c r="C40" s="438" t="s">
        <v>245</v>
      </c>
      <c r="D40" s="426" t="s">
        <v>423</v>
      </c>
      <c r="E40" s="436" t="s">
        <v>34</v>
      </c>
      <c r="F40" s="452" t="s">
        <v>50</v>
      </c>
      <c r="G40" s="427"/>
      <c r="H40" s="427">
        <v>0</v>
      </c>
      <c r="I40" s="438">
        <v>0</v>
      </c>
      <c r="J40" s="426">
        <v>0</v>
      </c>
      <c r="K40" s="426">
        <v>0</v>
      </c>
      <c r="L40" s="426"/>
      <c r="M40" s="426"/>
      <c r="N40" s="426"/>
      <c r="O40" s="426">
        <f>(SUM(G40,I40,N40)+(LARGE((H40,J40:M40),1))+(LARGE((H40,J40:M40),2)))</f>
        <v>0</v>
      </c>
      <c r="P40" s="439"/>
      <c r="Q40" s="173"/>
      <c r="R40" s="358"/>
    </row>
    <row r="41" spans="1:18" s="749" customFormat="1" x14ac:dyDescent="0.2">
      <c r="A41" s="487"/>
      <c r="B41" s="91" t="s">
        <v>32</v>
      </c>
      <c r="C41" s="91" t="s">
        <v>185</v>
      </c>
      <c r="D41" s="91" t="s">
        <v>427</v>
      </c>
      <c r="E41" s="89" t="s">
        <v>18</v>
      </c>
      <c r="F41" s="109" t="s">
        <v>50</v>
      </c>
      <c r="G41" s="106"/>
      <c r="H41" s="106">
        <v>0</v>
      </c>
      <c r="I41" s="100"/>
      <c r="J41" s="91"/>
      <c r="K41" s="91"/>
      <c r="L41" s="91"/>
      <c r="M41" s="91"/>
      <c r="N41" s="91"/>
      <c r="O41" s="91">
        <f>SUBTOTAL(9,G41:N41)</f>
        <v>0</v>
      </c>
      <c r="P41" s="179"/>
      <c r="Q41" s="173"/>
      <c r="R41" s="358"/>
    </row>
    <row r="42" spans="1:18" s="749" customFormat="1" x14ac:dyDescent="0.2">
      <c r="A42" s="487"/>
      <c r="B42" s="106" t="s">
        <v>661</v>
      </c>
      <c r="C42" s="100" t="s">
        <v>57</v>
      </c>
      <c r="D42" s="91" t="s">
        <v>427</v>
      </c>
      <c r="E42" s="89" t="s">
        <v>571</v>
      </c>
      <c r="F42" s="109" t="s">
        <v>50</v>
      </c>
      <c r="G42" s="106"/>
      <c r="H42" s="106">
        <v>0</v>
      </c>
      <c r="I42" s="100">
        <v>0</v>
      </c>
      <c r="J42" s="91">
        <v>0</v>
      </c>
      <c r="K42" s="91">
        <v>0</v>
      </c>
      <c r="L42" s="91"/>
      <c r="M42" s="91">
        <v>0</v>
      </c>
      <c r="N42" s="91"/>
      <c r="O42" s="91">
        <f>(SUM(G42,I42,N42)+(LARGE((H42,J42:M42),1))+(LARGE((H42,J42:M42),2)))</f>
        <v>0</v>
      </c>
      <c r="P42" s="179"/>
      <c r="Q42" s="173"/>
      <c r="R42" s="358"/>
    </row>
    <row r="43" spans="1:18" s="749" customFormat="1" x14ac:dyDescent="0.2">
      <c r="A43" s="487"/>
      <c r="B43" s="144" t="s">
        <v>1210</v>
      </c>
      <c r="C43" s="144" t="s">
        <v>902</v>
      </c>
      <c r="D43" s="144" t="s">
        <v>512</v>
      </c>
      <c r="E43" s="145" t="s">
        <v>876</v>
      </c>
      <c r="F43" s="421" t="s">
        <v>50</v>
      </c>
      <c r="G43" s="106"/>
      <c r="H43" s="106"/>
      <c r="I43" s="100"/>
      <c r="J43" s="91"/>
      <c r="K43" s="91"/>
      <c r="L43" s="91"/>
      <c r="M43" s="91">
        <v>0</v>
      </c>
      <c r="N43" s="91"/>
      <c r="O43" s="91">
        <f>SUM(G43:N43)</f>
        <v>0</v>
      </c>
      <c r="P43" s="179"/>
      <c r="Q43" s="173"/>
      <c r="R43" s="358"/>
    </row>
    <row r="44" spans="1:18" s="749" customFormat="1" x14ac:dyDescent="0.2">
      <c r="A44" s="483"/>
      <c r="B44" s="427" t="s">
        <v>736</v>
      </c>
      <c r="C44" s="438" t="s">
        <v>737</v>
      </c>
      <c r="D44" s="426" t="s">
        <v>429</v>
      </c>
      <c r="E44" s="436" t="s">
        <v>251</v>
      </c>
      <c r="F44" s="452" t="s">
        <v>50</v>
      </c>
      <c r="G44" s="427"/>
      <c r="H44" s="427"/>
      <c r="I44" s="438">
        <v>0</v>
      </c>
      <c r="J44" s="426">
        <v>0</v>
      </c>
      <c r="K44" s="426">
        <v>0</v>
      </c>
      <c r="L44" s="426"/>
      <c r="M44" s="426"/>
      <c r="N44" s="426"/>
      <c r="O44" s="426">
        <f>(SUM(G44,I44,N44)+(LARGE((H44,J44:M44),1))+(LARGE((H44,J44:M44),2)))</f>
        <v>0</v>
      </c>
      <c r="P44" s="439"/>
      <c r="Q44" s="173"/>
      <c r="R44" s="358"/>
    </row>
    <row r="45" spans="1:18" x14ac:dyDescent="0.2">
      <c r="A45" s="487"/>
      <c r="B45" s="91" t="s">
        <v>558</v>
      </c>
      <c r="C45" s="91" t="s">
        <v>638</v>
      </c>
      <c r="D45" s="91" t="s">
        <v>639</v>
      </c>
      <c r="E45" s="89" t="s">
        <v>24</v>
      </c>
      <c r="F45" s="109" t="s">
        <v>50</v>
      </c>
      <c r="G45" s="106"/>
      <c r="H45" s="106"/>
      <c r="I45" s="100">
        <v>0</v>
      </c>
      <c r="J45" s="91"/>
      <c r="K45" s="91"/>
      <c r="L45" s="91"/>
      <c r="M45" s="91"/>
      <c r="N45" s="91"/>
      <c r="O45" s="91">
        <f>SUBTOTAL(9,G45:N45)</f>
        <v>0</v>
      </c>
      <c r="P45" s="179"/>
    </row>
    <row r="46" spans="1:18" s="465" customFormat="1" x14ac:dyDescent="0.2">
      <c r="A46" s="316"/>
      <c r="B46" s="49"/>
      <c r="C46" s="49"/>
      <c r="D46" s="49"/>
      <c r="E46" s="81"/>
      <c r="F46" s="136"/>
      <c r="G46" s="137"/>
      <c r="H46" s="49"/>
      <c r="I46" s="49"/>
      <c r="J46" s="49"/>
      <c r="K46" s="49"/>
      <c r="L46" s="49"/>
      <c r="M46" s="49"/>
      <c r="N46" s="49"/>
      <c r="O46" s="146"/>
      <c r="P46" s="290"/>
      <c r="Q46"/>
      <c r="R46" s="466"/>
    </row>
    <row r="47" spans="1:18" x14ac:dyDescent="0.2">
      <c r="A47" s="487">
        <v>1</v>
      </c>
      <c r="B47" s="426" t="s">
        <v>371</v>
      </c>
      <c r="C47" s="426" t="s">
        <v>469</v>
      </c>
      <c r="D47" s="426" t="s">
        <v>411</v>
      </c>
      <c r="E47" s="436" t="s">
        <v>24</v>
      </c>
      <c r="F47" s="452" t="s">
        <v>20</v>
      </c>
      <c r="G47" s="427">
        <f>325/2</f>
        <v>162.5</v>
      </c>
      <c r="H47" s="106">
        <v>200</v>
      </c>
      <c r="I47" s="100">
        <v>250</v>
      </c>
      <c r="J47" s="100"/>
      <c r="K47" s="100">
        <v>200</v>
      </c>
      <c r="L47" s="100"/>
      <c r="M47" s="91"/>
      <c r="N47" s="91"/>
      <c r="O47" s="91">
        <f>(SUM(G47,I47,N47)+(LARGE((H47,J47:M47),1))+(LARGE((H47,J47:M47),2)))</f>
        <v>812.5</v>
      </c>
      <c r="P47" s="288"/>
      <c r="Q47" s="173"/>
      <c r="R47" s="11"/>
    </row>
    <row r="48" spans="1:18" x14ac:dyDescent="0.2">
      <c r="A48" s="487">
        <v>2</v>
      </c>
      <c r="B48" s="426" t="s">
        <v>644</v>
      </c>
      <c r="C48" s="426" t="s">
        <v>64</v>
      </c>
      <c r="D48" s="426" t="s">
        <v>409</v>
      </c>
      <c r="E48" s="436" t="s">
        <v>269</v>
      </c>
      <c r="F48" s="452" t="s">
        <v>20</v>
      </c>
      <c r="G48" s="427">
        <f>250/2</f>
        <v>125</v>
      </c>
      <c r="H48" s="106">
        <v>162.5</v>
      </c>
      <c r="I48" s="100">
        <v>100</v>
      </c>
      <c r="J48" s="100">
        <v>125</v>
      </c>
      <c r="K48" s="658">
        <v>100</v>
      </c>
      <c r="L48" s="100"/>
      <c r="M48" s="639">
        <v>125</v>
      </c>
      <c r="N48" s="91"/>
      <c r="O48" s="91">
        <f>(SUM(G48,I48,N48)+(LARGE((H48,J48:M48),1))+(LARGE((H48,J48:M48),2)))</f>
        <v>512.5</v>
      </c>
      <c r="P48" s="288"/>
      <c r="R48" s="358"/>
    </row>
    <row r="49" spans="1:18" x14ac:dyDescent="0.2">
      <c r="A49" s="487">
        <v>3</v>
      </c>
      <c r="B49" s="426" t="s">
        <v>231</v>
      </c>
      <c r="C49" s="426" t="s">
        <v>52</v>
      </c>
      <c r="D49" s="426" t="s">
        <v>407</v>
      </c>
      <c r="E49" s="436" t="s">
        <v>183</v>
      </c>
      <c r="F49" s="452" t="s">
        <v>20</v>
      </c>
      <c r="G49" s="427">
        <f>250/2</f>
        <v>125</v>
      </c>
      <c r="H49" s="106">
        <v>125</v>
      </c>
      <c r="I49" s="100">
        <v>0</v>
      </c>
      <c r="J49" s="100"/>
      <c r="K49" s="100">
        <v>0</v>
      </c>
      <c r="L49" s="100">
        <v>200</v>
      </c>
      <c r="M49" s="91">
        <v>162.5</v>
      </c>
      <c r="N49" s="91"/>
      <c r="O49" s="91">
        <f>(SUM(G49,I49,N49)+(LARGE((H49,J49:M49),1))+(LARGE((H49,J49:M49),2)))</f>
        <v>487.5</v>
      </c>
      <c r="P49" s="179"/>
    </row>
    <row r="50" spans="1:18" x14ac:dyDescent="0.2">
      <c r="A50" s="487">
        <v>4</v>
      </c>
      <c r="B50" s="91" t="s">
        <v>335</v>
      </c>
      <c r="C50" s="91" t="s">
        <v>21</v>
      </c>
      <c r="D50" s="91" t="s">
        <v>423</v>
      </c>
      <c r="E50" s="89" t="s">
        <v>23</v>
      </c>
      <c r="F50" s="109" t="s">
        <v>20</v>
      </c>
      <c r="G50" s="106"/>
      <c r="H50" s="659">
        <v>75</v>
      </c>
      <c r="I50" s="100">
        <v>0</v>
      </c>
      <c r="J50" s="91">
        <v>200</v>
      </c>
      <c r="K50" s="91">
        <v>162.5</v>
      </c>
      <c r="L50" s="91"/>
      <c r="M50" s="91"/>
      <c r="N50" s="91"/>
      <c r="O50" s="91">
        <f>(SUM(G50,I50,N50)+(LARGE((H50,J50:M50),1))+(LARGE((H50,J50:M50),2)))</f>
        <v>362.5</v>
      </c>
      <c r="P50" s="179"/>
    </row>
    <row r="51" spans="1:18" x14ac:dyDescent="0.2">
      <c r="A51" s="483"/>
      <c r="B51" s="426" t="s">
        <v>271</v>
      </c>
      <c r="C51" s="426" t="s">
        <v>270</v>
      </c>
      <c r="D51" s="426" t="s">
        <v>424</v>
      </c>
      <c r="E51" s="436" t="s">
        <v>292</v>
      </c>
      <c r="F51" s="452" t="s">
        <v>20</v>
      </c>
      <c r="G51" s="427">
        <f>250/2</f>
        <v>125</v>
      </c>
      <c r="H51" s="427"/>
      <c r="I51" s="438">
        <v>325</v>
      </c>
      <c r="J51" s="438"/>
      <c r="K51" s="438"/>
      <c r="L51" s="438"/>
      <c r="M51" s="426"/>
      <c r="N51" s="426"/>
      <c r="O51" s="426">
        <f>SUBTOTAL(9,H51:N51)</f>
        <v>325</v>
      </c>
      <c r="P51" s="514"/>
    </row>
    <row r="52" spans="1:18" x14ac:dyDescent="0.2">
      <c r="A52" s="487">
        <v>5</v>
      </c>
      <c r="B52" s="91" t="s">
        <v>977</v>
      </c>
      <c r="C52" s="91" t="s">
        <v>83</v>
      </c>
      <c r="D52" s="91" t="s">
        <v>646</v>
      </c>
      <c r="E52" s="89" t="s">
        <v>58</v>
      </c>
      <c r="F52" s="109" t="s">
        <v>20</v>
      </c>
      <c r="G52" s="106"/>
      <c r="H52" s="106">
        <v>0</v>
      </c>
      <c r="I52" s="100">
        <v>0</v>
      </c>
      <c r="J52" s="91">
        <v>162.5</v>
      </c>
      <c r="K52" s="91"/>
      <c r="L52" s="91">
        <v>162.5</v>
      </c>
      <c r="M52" s="91">
        <v>0</v>
      </c>
      <c r="N52" s="91"/>
      <c r="O52" s="91">
        <f>(SUM(G52,I52,N52)+(LARGE((H52,J52:M52),1))+(LARGE((H52,J52:M52),2)))</f>
        <v>325</v>
      </c>
      <c r="P52" s="179"/>
    </row>
    <row r="53" spans="1:18" x14ac:dyDescent="0.2">
      <c r="A53" s="483"/>
      <c r="B53" s="426" t="s">
        <v>170</v>
      </c>
      <c r="C53" s="426" t="s">
        <v>273</v>
      </c>
      <c r="D53" s="426" t="s">
        <v>409</v>
      </c>
      <c r="E53" s="436" t="s">
        <v>274</v>
      </c>
      <c r="F53" s="452" t="s">
        <v>20</v>
      </c>
      <c r="G53" s="427">
        <v>325</v>
      </c>
      <c r="H53" s="427"/>
      <c r="I53" s="438"/>
      <c r="J53" s="438"/>
      <c r="K53" s="438"/>
      <c r="L53" s="438"/>
      <c r="M53" s="426"/>
      <c r="N53" s="426"/>
      <c r="O53" s="426">
        <f>SUBTOTAL(9,G53:N53)</f>
        <v>325</v>
      </c>
      <c r="P53" s="514"/>
    </row>
    <row r="54" spans="1:18" x14ac:dyDescent="0.2">
      <c r="A54" s="294">
        <v>7</v>
      </c>
      <c r="B54" s="426" t="s">
        <v>759</v>
      </c>
      <c r="C54" s="426" t="s">
        <v>760</v>
      </c>
      <c r="D54" s="426" t="s">
        <v>420</v>
      </c>
      <c r="E54" s="436" t="s">
        <v>17</v>
      </c>
      <c r="F54" s="452" t="s">
        <v>50</v>
      </c>
      <c r="G54" s="427">
        <v>0</v>
      </c>
      <c r="H54" s="660">
        <f>125/2</f>
        <v>62.5</v>
      </c>
      <c r="I54" s="438"/>
      <c r="J54" s="438">
        <f>162.5/2</f>
        <v>81.25</v>
      </c>
      <c r="K54" s="438"/>
      <c r="L54" s="438"/>
      <c r="M54" s="91">
        <v>200</v>
      </c>
      <c r="N54" s="91"/>
      <c r="O54" s="91">
        <f>(SUM(G54,I54,N54)+(LARGE((H54,J54:M54),1))+(LARGE((H54,J54:M54),2)))</f>
        <v>281.25</v>
      </c>
      <c r="P54" s="288"/>
    </row>
    <row r="55" spans="1:18" x14ac:dyDescent="0.2">
      <c r="A55" s="487">
        <v>8</v>
      </c>
      <c r="B55" s="91" t="s">
        <v>484</v>
      </c>
      <c r="C55" s="91" t="s">
        <v>485</v>
      </c>
      <c r="D55" s="91" t="s">
        <v>411</v>
      </c>
      <c r="E55" s="89" t="s">
        <v>17</v>
      </c>
      <c r="F55" s="109" t="s">
        <v>20</v>
      </c>
      <c r="G55" s="106"/>
      <c r="H55" s="659">
        <v>75</v>
      </c>
      <c r="I55" s="100">
        <v>0</v>
      </c>
      <c r="J55" s="639">
        <v>100</v>
      </c>
      <c r="K55" s="91">
        <v>125</v>
      </c>
      <c r="L55" s="91"/>
      <c r="M55" s="91">
        <v>125</v>
      </c>
      <c r="N55" s="91"/>
      <c r="O55" s="91">
        <f>(SUM(G55,I55,N55)+(LARGE((H55,J55:M55),1))+(LARGE((H55,J55:M55),2)))</f>
        <v>250</v>
      </c>
      <c r="P55" s="179"/>
    </row>
    <row r="56" spans="1:18" x14ac:dyDescent="0.2">
      <c r="A56" s="487">
        <v>9</v>
      </c>
      <c r="B56" s="91" t="s">
        <v>602</v>
      </c>
      <c r="C56" s="91" t="s">
        <v>207</v>
      </c>
      <c r="D56" s="91" t="s">
        <v>406</v>
      </c>
      <c r="E56" s="89" t="s">
        <v>529</v>
      </c>
      <c r="F56" s="109" t="s">
        <v>20</v>
      </c>
      <c r="G56" s="106"/>
      <c r="H56" s="106"/>
      <c r="I56" s="100">
        <v>0</v>
      </c>
      <c r="J56" s="91"/>
      <c r="K56" s="91"/>
      <c r="L56" s="91">
        <v>125</v>
      </c>
      <c r="M56" s="91"/>
      <c r="N56" s="91"/>
      <c r="O56" s="91">
        <f>SUBTOTAL(9,G56:N56)</f>
        <v>125</v>
      </c>
      <c r="P56" s="179"/>
    </row>
    <row r="57" spans="1:18" x14ac:dyDescent="0.2">
      <c r="A57" s="487">
        <v>9</v>
      </c>
      <c r="B57" s="91" t="s">
        <v>762</v>
      </c>
      <c r="C57" s="91" t="s">
        <v>763</v>
      </c>
      <c r="D57" s="91" t="s">
        <v>652</v>
      </c>
      <c r="E57" s="89" t="s">
        <v>826</v>
      </c>
      <c r="F57" s="135" t="s">
        <v>20</v>
      </c>
      <c r="G57" s="106"/>
      <c r="H57" s="106">
        <v>0</v>
      </c>
      <c r="I57" s="91"/>
      <c r="J57" s="91"/>
      <c r="K57" s="91"/>
      <c r="L57" s="91">
        <v>125</v>
      </c>
      <c r="M57" s="91"/>
      <c r="N57" s="91"/>
      <c r="O57" s="91">
        <f>SUBTOTAL(9,G57:N57)</f>
        <v>125</v>
      </c>
      <c r="P57" s="288"/>
    </row>
    <row r="58" spans="1:18" x14ac:dyDescent="0.2">
      <c r="A58" s="487">
        <v>11</v>
      </c>
      <c r="B58" s="91" t="s">
        <v>642</v>
      </c>
      <c r="C58" s="91" t="s">
        <v>64</v>
      </c>
      <c r="D58" s="91" t="s">
        <v>407</v>
      </c>
      <c r="E58" s="89" t="s">
        <v>183</v>
      </c>
      <c r="F58" s="109" t="s">
        <v>20</v>
      </c>
      <c r="G58" s="106">
        <v>0</v>
      </c>
      <c r="H58" s="106">
        <v>100</v>
      </c>
      <c r="I58" s="100">
        <v>0</v>
      </c>
      <c r="J58" s="100"/>
      <c r="K58" s="100"/>
      <c r="L58" s="100"/>
      <c r="M58" s="91"/>
      <c r="N58" s="91"/>
      <c r="O58" s="91">
        <f>SUBTOTAL(9,G58:N58)</f>
        <v>100</v>
      </c>
      <c r="P58" s="288"/>
    </row>
    <row r="59" spans="1:18" x14ac:dyDescent="0.2">
      <c r="A59" s="294">
        <v>12</v>
      </c>
      <c r="B59" s="427" t="s">
        <v>180</v>
      </c>
      <c r="C59" s="438" t="s">
        <v>245</v>
      </c>
      <c r="D59" s="426" t="s">
        <v>423</v>
      </c>
      <c r="E59" s="436" t="s">
        <v>34</v>
      </c>
      <c r="F59" s="452" t="s">
        <v>20</v>
      </c>
      <c r="G59" s="427"/>
      <c r="H59" s="427">
        <v>0</v>
      </c>
      <c r="I59" s="438">
        <v>0</v>
      </c>
      <c r="J59" s="426">
        <v>0</v>
      </c>
      <c r="K59" s="426">
        <v>0</v>
      </c>
      <c r="L59" s="91">
        <v>0</v>
      </c>
      <c r="M59" s="91">
        <v>75</v>
      </c>
      <c r="N59" s="91"/>
      <c r="O59" s="91">
        <f>(SUM(G59,I59,N59)+(LARGE((H59,J59:M59),1))+(LARGE((H59,J59:M59),2)))</f>
        <v>75</v>
      </c>
      <c r="P59" s="179"/>
    </row>
    <row r="60" spans="1:18" x14ac:dyDescent="0.2">
      <c r="A60" s="483"/>
      <c r="B60" s="426" t="s">
        <v>748</v>
      </c>
      <c r="C60" s="426" t="s">
        <v>73</v>
      </c>
      <c r="D60" s="426" t="s">
        <v>417</v>
      </c>
      <c r="E60" s="436" t="s">
        <v>130</v>
      </c>
      <c r="F60" s="452" t="s">
        <v>20</v>
      </c>
      <c r="G60" s="427"/>
      <c r="H60" s="427"/>
      <c r="I60" s="438">
        <v>0</v>
      </c>
      <c r="J60" s="426">
        <v>0</v>
      </c>
      <c r="K60" s="426"/>
      <c r="L60" s="426"/>
      <c r="M60" s="426"/>
      <c r="N60" s="426"/>
      <c r="O60" s="426">
        <f>SUBTOTAL(9,G60:N60)</f>
        <v>0</v>
      </c>
      <c r="P60" s="439"/>
    </row>
    <row r="61" spans="1:18" x14ac:dyDescent="0.2">
      <c r="A61" s="483"/>
      <c r="B61" s="426" t="s">
        <v>370</v>
      </c>
      <c r="C61" s="426" t="s">
        <v>57</v>
      </c>
      <c r="D61" s="426" t="s">
        <v>415</v>
      </c>
      <c r="E61" s="436" t="s">
        <v>251</v>
      </c>
      <c r="F61" s="452" t="s">
        <v>20</v>
      </c>
      <c r="G61" s="427">
        <v>0</v>
      </c>
      <c r="H61" s="427"/>
      <c r="I61" s="438"/>
      <c r="J61" s="438"/>
      <c r="K61" s="438"/>
      <c r="L61" s="438"/>
      <c r="M61" s="426"/>
      <c r="N61" s="426"/>
      <c r="O61" s="426">
        <f>SUBTOTAL(9,G61:N61)</f>
        <v>0</v>
      </c>
      <c r="P61" s="514"/>
    </row>
    <row r="62" spans="1:18" x14ac:dyDescent="0.2">
      <c r="A62" s="487"/>
      <c r="B62" s="91" t="s">
        <v>978</v>
      </c>
      <c r="C62" s="91" t="s">
        <v>276</v>
      </c>
      <c r="D62" s="91" t="s">
        <v>423</v>
      </c>
      <c r="E62" s="89" t="s">
        <v>1208</v>
      </c>
      <c r="F62" s="109" t="s">
        <v>20</v>
      </c>
      <c r="G62" s="106"/>
      <c r="H62" s="106">
        <v>0</v>
      </c>
      <c r="I62" s="100">
        <v>0</v>
      </c>
      <c r="J62" s="100">
        <v>0</v>
      </c>
      <c r="K62" s="100"/>
      <c r="L62" s="100"/>
      <c r="M62" s="91">
        <v>0</v>
      </c>
      <c r="N62" s="91"/>
      <c r="O62" s="91">
        <f>(SUM(G62,I62,N62)+(LARGE((H62,J62:M62),1))+(LARGE((H62,J62:M62),2)))</f>
        <v>0</v>
      </c>
      <c r="P62" s="288"/>
    </row>
    <row r="63" spans="1:18" s="634" customFormat="1" x14ac:dyDescent="0.2">
      <c r="A63" s="487"/>
      <c r="B63" s="91" t="s">
        <v>1369</v>
      </c>
      <c r="C63" s="91" t="s">
        <v>1370</v>
      </c>
      <c r="D63" s="428"/>
      <c r="E63" s="89" t="s">
        <v>248</v>
      </c>
      <c r="F63" s="135" t="s">
        <v>20</v>
      </c>
      <c r="G63" s="106"/>
      <c r="H63" s="100"/>
      <c r="I63" s="100"/>
      <c r="J63" s="100"/>
      <c r="K63" s="100">
        <v>0</v>
      </c>
      <c r="L63" s="100"/>
      <c r="M63" s="100"/>
      <c r="N63" s="91"/>
      <c r="O63" s="91">
        <f>SUM(G63:N63)</f>
        <v>0</v>
      </c>
      <c r="P63" s="179"/>
      <c r="Q63"/>
      <c r="R63" s="635"/>
    </row>
    <row r="64" spans="1:18" s="634" customFormat="1" x14ac:dyDescent="0.2">
      <c r="A64" s="487"/>
      <c r="B64" s="91" t="s">
        <v>989</v>
      </c>
      <c r="C64" s="91" t="s">
        <v>57</v>
      </c>
      <c r="D64" s="91" t="s">
        <v>1182</v>
      </c>
      <c r="E64" s="89" t="s">
        <v>921</v>
      </c>
      <c r="F64" s="109" t="s">
        <v>20</v>
      </c>
      <c r="G64" s="106"/>
      <c r="H64" s="106">
        <v>0</v>
      </c>
      <c r="I64" s="100"/>
      <c r="J64" s="91"/>
      <c r="K64" s="91"/>
      <c r="L64" s="91">
        <v>0</v>
      </c>
      <c r="M64" s="91">
        <v>0</v>
      </c>
      <c r="N64" s="91"/>
      <c r="O64" s="91">
        <f>SUBTOTAL(9,G64:N64)</f>
        <v>0</v>
      </c>
      <c r="P64" s="179"/>
      <c r="Q64"/>
      <c r="R64" s="635"/>
    </row>
    <row r="65" spans="1:18" x14ac:dyDescent="0.2">
      <c r="A65" s="487"/>
      <c r="B65" s="91" t="s">
        <v>56</v>
      </c>
      <c r="C65" s="91" t="s">
        <v>649</v>
      </c>
      <c r="D65" s="91" t="s">
        <v>639</v>
      </c>
      <c r="E65" s="89" t="s">
        <v>168</v>
      </c>
      <c r="F65" s="135" t="s">
        <v>20</v>
      </c>
      <c r="G65" s="106">
        <v>0</v>
      </c>
      <c r="H65" s="100"/>
      <c r="I65" s="100"/>
      <c r="J65" s="100"/>
      <c r="K65" s="100"/>
      <c r="L65" s="100"/>
      <c r="M65" s="100"/>
      <c r="N65" s="91"/>
      <c r="O65" s="91">
        <f>SUBTOTAL(9,G65:N65)</f>
        <v>0</v>
      </c>
      <c r="P65" s="179"/>
    </row>
    <row r="66" spans="1:18" x14ac:dyDescent="0.2">
      <c r="A66" s="487"/>
      <c r="B66" s="91" t="s">
        <v>577</v>
      </c>
      <c r="C66" s="91" t="s">
        <v>764</v>
      </c>
      <c r="D66" s="91" t="s">
        <v>630</v>
      </c>
      <c r="E66" s="89" t="s">
        <v>99</v>
      </c>
      <c r="F66" s="109" t="s">
        <v>20</v>
      </c>
      <c r="G66" s="106"/>
      <c r="H66" s="106">
        <v>0</v>
      </c>
      <c r="I66" s="100">
        <v>0</v>
      </c>
      <c r="J66" s="91"/>
      <c r="K66" s="91"/>
      <c r="L66" s="91"/>
      <c r="M66" s="91"/>
      <c r="N66" s="91"/>
      <c r="O66" s="91">
        <f>SUBTOTAL(9,G66:N66)</f>
        <v>0</v>
      </c>
      <c r="P66" s="179"/>
    </row>
    <row r="67" spans="1:18" x14ac:dyDescent="0.2">
      <c r="A67" s="487"/>
      <c r="B67" s="91" t="s">
        <v>761</v>
      </c>
      <c r="C67" s="91" t="s">
        <v>70</v>
      </c>
      <c r="D67" s="91" t="s">
        <v>424</v>
      </c>
      <c r="E67" s="89" t="s">
        <v>253</v>
      </c>
      <c r="F67" s="109" t="s">
        <v>20</v>
      </c>
      <c r="G67" s="106"/>
      <c r="H67" s="106">
        <v>0</v>
      </c>
      <c r="I67" s="100"/>
      <c r="J67" s="100"/>
      <c r="K67" s="100"/>
      <c r="L67" s="100"/>
      <c r="M67" s="91"/>
      <c r="N67" s="91"/>
      <c r="O67" s="91">
        <f>SUBTOTAL(9,G67:N67)</f>
        <v>0</v>
      </c>
      <c r="P67" s="288"/>
    </row>
    <row r="68" spans="1:18" x14ac:dyDescent="0.2">
      <c r="A68" s="294"/>
      <c r="B68" s="427" t="s">
        <v>736</v>
      </c>
      <c r="C68" s="438" t="s">
        <v>737</v>
      </c>
      <c r="D68" s="426" t="s">
        <v>429</v>
      </c>
      <c r="E68" s="436" t="s">
        <v>251</v>
      </c>
      <c r="F68" s="452" t="s">
        <v>50</v>
      </c>
      <c r="G68" s="427"/>
      <c r="H68" s="427"/>
      <c r="I68" s="438">
        <v>0</v>
      </c>
      <c r="J68" s="426">
        <v>0</v>
      </c>
      <c r="K68" s="426">
        <v>0</v>
      </c>
      <c r="L68" s="426"/>
      <c r="M68" s="91">
        <v>0</v>
      </c>
      <c r="N68" s="91"/>
      <c r="O68" s="91">
        <f>(SUM(G68,I68,N68)+(LARGE((H68,J68:M68),1))+(LARGE((H68,J68:M68),2)))</f>
        <v>0</v>
      </c>
      <c r="P68" s="179"/>
    </row>
    <row r="69" spans="1:18" x14ac:dyDescent="0.2">
      <c r="A69" s="487"/>
      <c r="B69" s="91" t="s">
        <v>610</v>
      </c>
      <c r="C69" s="91" t="s">
        <v>193</v>
      </c>
      <c r="D69" s="428"/>
      <c r="E69" s="89" t="s">
        <v>526</v>
      </c>
      <c r="F69" s="135" t="s">
        <v>20</v>
      </c>
      <c r="G69" s="106"/>
      <c r="H69" s="100"/>
      <c r="I69" s="100"/>
      <c r="J69" s="100"/>
      <c r="K69" s="100">
        <v>0</v>
      </c>
      <c r="L69" s="100"/>
      <c r="M69" s="100"/>
      <c r="N69" s="91"/>
      <c r="O69" s="91">
        <f>SUM(G69:N69)</f>
        <v>0</v>
      </c>
      <c r="P69" s="179"/>
    </row>
    <row r="70" spans="1:18" x14ac:dyDescent="0.2">
      <c r="A70" s="487"/>
      <c r="B70" s="91" t="s">
        <v>520</v>
      </c>
      <c r="C70" s="91" t="s">
        <v>521</v>
      </c>
      <c r="D70" s="91" t="s">
        <v>417</v>
      </c>
      <c r="E70" s="89" t="s">
        <v>19</v>
      </c>
      <c r="F70" s="109" t="s">
        <v>20</v>
      </c>
      <c r="G70" s="106"/>
      <c r="H70" s="106">
        <v>0</v>
      </c>
      <c r="I70" s="100">
        <v>0</v>
      </c>
      <c r="J70" s="91">
        <v>0</v>
      </c>
      <c r="K70" s="91">
        <v>0</v>
      </c>
      <c r="L70" s="91"/>
      <c r="M70" s="91"/>
      <c r="N70" s="91"/>
      <c r="O70" s="91">
        <f>(SUM(G70,I70,N70)+(LARGE((H70,J70:M70),1))+(LARGE((H70,J70:M70),2)))</f>
        <v>0</v>
      </c>
      <c r="P70" s="179"/>
    </row>
    <row r="71" spans="1:18" x14ac:dyDescent="0.2">
      <c r="A71" s="316"/>
      <c r="B71" s="49"/>
      <c r="C71" s="49"/>
      <c r="D71" s="49"/>
      <c r="E71" s="81"/>
      <c r="F71" s="136"/>
      <c r="G71" s="137"/>
      <c r="H71" s="49"/>
      <c r="I71" s="49"/>
      <c r="J71" s="49"/>
      <c r="K71" s="49"/>
      <c r="L71" s="49"/>
      <c r="M71" s="49"/>
      <c r="N71" s="49"/>
      <c r="O71" s="146"/>
      <c r="P71" s="290"/>
    </row>
    <row r="72" spans="1:18" s="598" customFormat="1" x14ac:dyDescent="0.2">
      <c r="A72" s="487">
        <v>1</v>
      </c>
      <c r="B72" s="91" t="s">
        <v>528</v>
      </c>
      <c r="C72" s="91" t="s">
        <v>272</v>
      </c>
      <c r="D72" s="91" t="s">
        <v>425</v>
      </c>
      <c r="E72" s="89" t="s">
        <v>17</v>
      </c>
      <c r="F72" s="109" t="s">
        <v>51</v>
      </c>
      <c r="G72" s="106">
        <v>100</v>
      </c>
      <c r="H72" s="106">
        <v>200</v>
      </c>
      <c r="I72" s="100">
        <v>325</v>
      </c>
      <c r="J72" s="100"/>
      <c r="K72" s="100"/>
      <c r="L72" s="100"/>
      <c r="M72" s="91"/>
      <c r="N72" s="91"/>
      <c r="O72" s="91">
        <f>SUBTOTAL(9,G72:N72)</f>
        <v>625</v>
      </c>
      <c r="P72" s="288"/>
      <c r="Q72"/>
      <c r="R72" s="599"/>
    </row>
    <row r="73" spans="1:18" s="598" customFormat="1" x14ac:dyDescent="0.2">
      <c r="A73" s="487">
        <v>2</v>
      </c>
      <c r="B73" s="426" t="s">
        <v>170</v>
      </c>
      <c r="C73" s="426" t="s">
        <v>273</v>
      </c>
      <c r="D73" s="426" t="s">
        <v>409</v>
      </c>
      <c r="E73" s="436" t="s">
        <v>274</v>
      </c>
      <c r="F73" s="452" t="s">
        <v>51</v>
      </c>
      <c r="G73" s="427">
        <f>325/2</f>
        <v>162.5</v>
      </c>
      <c r="H73" s="106"/>
      <c r="I73" s="100">
        <v>400</v>
      </c>
      <c r="J73" s="100"/>
      <c r="K73" s="100"/>
      <c r="L73" s="100"/>
      <c r="M73" s="91"/>
      <c r="N73" s="428"/>
      <c r="O73" s="91">
        <f>SUBTOTAL(9,G73:N73)</f>
        <v>562.5</v>
      </c>
      <c r="P73" s="288"/>
      <c r="Q73"/>
      <c r="R73" s="599"/>
    </row>
    <row r="74" spans="1:18" s="598" customFormat="1" x14ac:dyDescent="0.2">
      <c r="A74" s="483"/>
      <c r="B74" s="426" t="s">
        <v>656</v>
      </c>
      <c r="C74" s="426" t="s">
        <v>657</v>
      </c>
      <c r="D74" s="426" t="s">
        <v>630</v>
      </c>
      <c r="E74" s="436" t="s">
        <v>17</v>
      </c>
      <c r="F74" s="520" t="s">
        <v>51</v>
      </c>
      <c r="G74" s="427"/>
      <c r="H74" s="660">
        <v>162.5</v>
      </c>
      <c r="I74" s="438">
        <v>100</v>
      </c>
      <c r="J74" s="438">
        <v>200</v>
      </c>
      <c r="K74" s="438"/>
      <c r="L74" s="438">
        <v>200</v>
      </c>
      <c r="M74" s="426"/>
      <c r="N74" s="426"/>
      <c r="O74" s="426">
        <f>(SUM(G74,I74,N74)+(LARGE((H74,J74:M74),1))+(LARGE((H74,J74:M74),2)))</f>
        <v>500</v>
      </c>
      <c r="P74" s="514"/>
      <c r="Q74"/>
      <c r="R74" s="599"/>
    </row>
    <row r="75" spans="1:18" s="598" customFormat="1" x14ac:dyDescent="0.2">
      <c r="A75" s="487">
        <v>3</v>
      </c>
      <c r="B75" s="91" t="s">
        <v>368</v>
      </c>
      <c r="C75" s="91" t="s">
        <v>204</v>
      </c>
      <c r="D75" s="91" t="s">
        <v>417</v>
      </c>
      <c r="E75" s="89" t="s">
        <v>268</v>
      </c>
      <c r="F75" s="109" t="s">
        <v>51</v>
      </c>
      <c r="G75" s="106"/>
      <c r="H75" s="106">
        <v>162.5</v>
      </c>
      <c r="I75" s="100">
        <v>150</v>
      </c>
      <c r="J75" s="91">
        <v>162.5</v>
      </c>
      <c r="K75" s="91"/>
      <c r="L75" s="91"/>
      <c r="M75" s="91"/>
      <c r="N75" s="91"/>
      <c r="O75" s="91">
        <f>(SUM(G75,I75,N75)+(LARGE((H75,J75:M75),1))+(LARGE((H75,J75:M75),2)))</f>
        <v>475</v>
      </c>
      <c r="P75" s="179"/>
      <c r="Q75"/>
      <c r="R75" s="599"/>
    </row>
    <row r="76" spans="1:18" x14ac:dyDescent="0.2">
      <c r="A76" s="487">
        <v>4</v>
      </c>
      <c r="B76" s="91" t="s">
        <v>660</v>
      </c>
      <c r="C76" s="91" t="s">
        <v>659</v>
      </c>
      <c r="D76" s="91" t="s">
        <v>407</v>
      </c>
      <c r="E76" s="89" t="s">
        <v>825</v>
      </c>
      <c r="F76" s="135" t="s">
        <v>51</v>
      </c>
      <c r="G76" s="106">
        <v>0</v>
      </c>
      <c r="H76" s="106"/>
      <c r="I76" s="100">
        <v>100</v>
      </c>
      <c r="J76" s="100">
        <v>0</v>
      </c>
      <c r="K76" s="100">
        <v>200</v>
      </c>
      <c r="L76" s="100">
        <v>162.5</v>
      </c>
      <c r="M76" s="639">
        <v>162.5</v>
      </c>
      <c r="N76" s="91"/>
      <c r="O76" s="91">
        <f>(SUM(G76,I76,N76)+(LARGE((H76,J76:M76),1))+(LARGE((H76,J76:M76),2)))</f>
        <v>462.5</v>
      </c>
      <c r="P76" s="288"/>
    </row>
    <row r="77" spans="1:18" x14ac:dyDescent="0.2">
      <c r="A77" s="294">
        <v>5</v>
      </c>
      <c r="B77" s="426" t="s">
        <v>271</v>
      </c>
      <c r="C77" s="426" t="s">
        <v>270</v>
      </c>
      <c r="D77" s="426" t="s">
        <v>424</v>
      </c>
      <c r="E77" s="436" t="s">
        <v>292</v>
      </c>
      <c r="F77" s="452" t="s">
        <v>20</v>
      </c>
      <c r="G77" s="427">
        <f>250/2</f>
        <v>125</v>
      </c>
      <c r="H77" s="427"/>
      <c r="I77" s="438">
        <f>325/2</f>
        <v>162.5</v>
      </c>
      <c r="J77" s="438"/>
      <c r="K77" s="438"/>
      <c r="L77" s="438"/>
      <c r="M77" s="91">
        <v>200</v>
      </c>
      <c r="N77" s="91"/>
      <c r="O77" s="91">
        <f>SUBTOTAL(9,H77:N77)</f>
        <v>362.5</v>
      </c>
      <c r="P77" s="288"/>
    </row>
    <row r="78" spans="1:18" x14ac:dyDescent="0.2">
      <c r="A78" s="487">
        <v>6</v>
      </c>
      <c r="B78" s="91" t="s">
        <v>487</v>
      </c>
      <c r="C78" s="91" t="s">
        <v>488</v>
      </c>
      <c r="D78" s="91" t="s">
        <v>421</v>
      </c>
      <c r="E78" s="89" t="s">
        <v>751</v>
      </c>
      <c r="F78" s="109" t="s">
        <v>51</v>
      </c>
      <c r="G78" s="106"/>
      <c r="H78" s="106">
        <v>0</v>
      </c>
      <c r="I78" s="100">
        <v>0</v>
      </c>
      <c r="J78" s="639">
        <v>100</v>
      </c>
      <c r="K78" s="91">
        <v>162.5</v>
      </c>
      <c r="L78" s="91">
        <v>125</v>
      </c>
      <c r="M78" s="91"/>
      <c r="N78" s="91"/>
      <c r="O78" s="91">
        <f>(SUM(G78,I78,N78)+(LARGE((H78,J78:M78),1))+(LARGE((H78,J78:M78),2)))</f>
        <v>287.5</v>
      </c>
      <c r="P78" s="179"/>
    </row>
    <row r="79" spans="1:18" x14ac:dyDescent="0.2">
      <c r="A79" s="483"/>
      <c r="B79" s="426" t="s">
        <v>650</v>
      </c>
      <c r="C79" s="426" t="s">
        <v>245</v>
      </c>
      <c r="D79" s="426" t="s">
        <v>630</v>
      </c>
      <c r="E79" s="436" t="s">
        <v>23</v>
      </c>
      <c r="F79" s="520" t="s">
        <v>51</v>
      </c>
      <c r="G79" s="427"/>
      <c r="H79" s="427">
        <v>75</v>
      </c>
      <c r="I79" s="438">
        <v>0</v>
      </c>
      <c r="J79" s="438">
        <v>125</v>
      </c>
      <c r="K79" s="438"/>
      <c r="L79" s="438"/>
      <c r="M79" s="426"/>
      <c r="N79" s="426"/>
      <c r="O79" s="426">
        <f>(SUM(G79,I79,N79)+(LARGE((H79,J79:M79),1))+(LARGE((H79,J79:M79),2)))</f>
        <v>200</v>
      </c>
      <c r="P79" s="514"/>
    </row>
    <row r="80" spans="1:18" x14ac:dyDescent="0.2">
      <c r="A80" s="487">
        <v>7</v>
      </c>
      <c r="B80" s="91" t="s">
        <v>102</v>
      </c>
      <c r="C80" s="91" t="s">
        <v>204</v>
      </c>
      <c r="D80" s="91" t="s">
        <v>765</v>
      </c>
      <c r="E80" s="89" t="s">
        <v>58</v>
      </c>
      <c r="F80" s="135" t="s">
        <v>51</v>
      </c>
      <c r="G80" s="106"/>
      <c r="H80" s="106">
        <v>75</v>
      </c>
      <c r="I80" s="100">
        <v>0</v>
      </c>
      <c r="J80" s="100">
        <v>75</v>
      </c>
      <c r="K80" s="100"/>
      <c r="L80" s="100">
        <v>0</v>
      </c>
      <c r="M80" s="91">
        <v>75</v>
      </c>
      <c r="N80" s="91"/>
      <c r="O80" s="91">
        <f>(SUM(G80,I80,N80)+(LARGE((H80,J80:M80),1))+(LARGE((H80,J80:M80),2)))</f>
        <v>150</v>
      </c>
      <c r="P80" s="288"/>
    </row>
    <row r="81" spans="1:18" s="18" customFormat="1" x14ac:dyDescent="0.2">
      <c r="A81" s="487">
        <v>8</v>
      </c>
      <c r="B81" s="91" t="s">
        <v>524</v>
      </c>
      <c r="C81" s="91" t="s">
        <v>525</v>
      </c>
      <c r="D81" s="91" t="s">
        <v>417</v>
      </c>
      <c r="E81" s="89" t="s">
        <v>526</v>
      </c>
      <c r="F81" s="135" t="s">
        <v>51</v>
      </c>
      <c r="G81" s="106"/>
      <c r="H81" s="106"/>
      <c r="I81" s="100">
        <v>0</v>
      </c>
      <c r="J81" s="91">
        <v>0</v>
      </c>
      <c r="K81" s="91">
        <v>125</v>
      </c>
      <c r="L81" s="91"/>
      <c r="M81" s="91"/>
      <c r="N81" s="91"/>
      <c r="O81" s="91">
        <f>(SUM(G81,I81,N81)+(LARGE((H81,J81:M81),1))+(LARGE((H81,J81:M81),2)))</f>
        <v>125</v>
      </c>
      <c r="P81" s="179"/>
      <c r="Q81" s="173"/>
      <c r="R81" s="371"/>
    </row>
    <row r="82" spans="1:18" x14ac:dyDescent="0.2">
      <c r="A82" s="487">
        <v>8</v>
      </c>
      <c r="B82" s="91" t="s">
        <v>647</v>
      </c>
      <c r="C82" s="91" t="s">
        <v>29</v>
      </c>
      <c r="D82" s="91" t="s">
        <v>646</v>
      </c>
      <c r="E82" s="89" t="s">
        <v>40</v>
      </c>
      <c r="F82" s="135" t="s">
        <v>51</v>
      </c>
      <c r="G82" s="106"/>
      <c r="H82" s="106">
        <v>125</v>
      </c>
      <c r="I82" s="91">
        <v>0</v>
      </c>
      <c r="J82" s="91"/>
      <c r="K82" s="91"/>
      <c r="L82" s="91"/>
      <c r="M82" s="91"/>
      <c r="N82" s="91"/>
      <c r="O82" s="91">
        <f>SUBTOTAL(9,G82:N82)</f>
        <v>125</v>
      </c>
      <c r="P82" s="288"/>
    </row>
    <row r="83" spans="1:18" x14ac:dyDescent="0.2">
      <c r="A83" s="487">
        <v>10</v>
      </c>
      <c r="B83" s="91" t="s">
        <v>803</v>
      </c>
      <c r="C83" s="91" t="s">
        <v>804</v>
      </c>
      <c r="D83" s="91" t="s">
        <v>639</v>
      </c>
      <c r="E83" s="89" t="s">
        <v>805</v>
      </c>
      <c r="F83" s="135" t="s">
        <v>51</v>
      </c>
      <c r="G83" s="106"/>
      <c r="H83" s="106">
        <v>100</v>
      </c>
      <c r="I83" s="100"/>
      <c r="J83" s="438">
        <v>0</v>
      </c>
      <c r="K83" s="100">
        <v>0</v>
      </c>
      <c r="L83" s="100"/>
      <c r="M83" s="91"/>
      <c r="N83" s="91"/>
      <c r="O83" s="91">
        <f>(SUM(G83,I83,N83)+(LARGE((H83,J83:M83),1))+(LARGE((H83,J83:M83),2)))</f>
        <v>100</v>
      </c>
      <c r="P83" s="288"/>
    </row>
    <row r="84" spans="1:18" x14ac:dyDescent="0.2">
      <c r="A84" s="487">
        <v>10</v>
      </c>
      <c r="B84" s="91" t="s">
        <v>661</v>
      </c>
      <c r="C84" s="91" t="s">
        <v>100</v>
      </c>
      <c r="D84" s="91" t="s">
        <v>630</v>
      </c>
      <c r="E84" s="89" t="s">
        <v>278</v>
      </c>
      <c r="F84" s="135" t="s">
        <v>51</v>
      </c>
      <c r="G84" s="106"/>
      <c r="H84" s="106">
        <v>0</v>
      </c>
      <c r="I84" s="100">
        <v>0</v>
      </c>
      <c r="J84" s="100">
        <v>0</v>
      </c>
      <c r="K84" s="100">
        <v>100</v>
      </c>
      <c r="L84" s="100"/>
      <c r="M84" s="91">
        <v>0</v>
      </c>
      <c r="N84" s="91"/>
      <c r="O84" s="91">
        <f>(SUM(G84,I84,N84)+(LARGE((H84,J84:M84),1))+(LARGE((H84,J84:M84),2)))</f>
        <v>100</v>
      </c>
      <c r="P84" s="288"/>
    </row>
    <row r="85" spans="1:18" x14ac:dyDescent="0.2">
      <c r="A85" s="483"/>
      <c r="B85" s="426" t="s">
        <v>1255</v>
      </c>
      <c r="C85" s="426" t="s">
        <v>221</v>
      </c>
      <c r="D85" s="426" t="s">
        <v>654</v>
      </c>
      <c r="E85" s="436" t="s">
        <v>268</v>
      </c>
      <c r="F85" s="520" t="s">
        <v>51</v>
      </c>
      <c r="G85" s="427"/>
      <c r="H85" s="427"/>
      <c r="I85" s="426"/>
      <c r="J85" s="426">
        <v>75</v>
      </c>
      <c r="K85" s="426"/>
      <c r="L85" s="426"/>
      <c r="M85" s="426"/>
      <c r="N85" s="426"/>
      <c r="O85" s="426">
        <f t="shared" ref="O85:O92" si="0">SUBTOTAL(9,G85:N85)</f>
        <v>75</v>
      </c>
      <c r="P85" s="514"/>
    </row>
    <row r="86" spans="1:18" x14ac:dyDescent="0.2">
      <c r="A86" s="294">
        <v>12</v>
      </c>
      <c r="B86" s="426" t="s">
        <v>370</v>
      </c>
      <c r="C86" s="426" t="s">
        <v>57</v>
      </c>
      <c r="D86" s="426" t="s">
        <v>415</v>
      </c>
      <c r="E86" s="436" t="s">
        <v>251</v>
      </c>
      <c r="F86" s="452" t="s">
        <v>51</v>
      </c>
      <c r="G86" s="427">
        <v>0</v>
      </c>
      <c r="H86" s="427">
        <v>0</v>
      </c>
      <c r="I86" s="460">
        <v>0</v>
      </c>
      <c r="J86" s="438">
        <v>0</v>
      </c>
      <c r="K86" s="438"/>
      <c r="L86" s="438"/>
      <c r="M86" s="91">
        <v>75</v>
      </c>
      <c r="N86" s="91"/>
      <c r="O86" s="91">
        <f t="shared" si="0"/>
        <v>75</v>
      </c>
      <c r="P86" s="288"/>
    </row>
    <row r="87" spans="1:18" x14ac:dyDescent="0.2">
      <c r="A87" s="487"/>
      <c r="B87" s="91" t="s">
        <v>1247</v>
      </c>
      <c r="C87" s="91" t="s">
        <v>1414</v>
      </c>
      <c r="D87" s="91" t="s">
        <v>405</v>
      </c>
      <c r="E87" s="89" t="s">
        <v>68</v>
      </c>
      <c r="F87" s="135" t="s">
        <v>51</v>
      </c>
      <c r="G87" s="106"/>
      <c r="H87" s="106"/>
      <c r="I87" s="91"/>
      <c r="J87" s="91">
        <v>0</v>
      </c>
      <c r="K87" s="91"/>
      <c r="L87" s="91"/>
      <c r="M87" s="91">
        <v>0</v>
      </c>
      <c r="N87" s="91"/>
      <c r="O87" s="91">
        <f t="shared" si="0"/>
        <v>0</v>
      </c>
      <c r="P87" s="288"/>
    </row>
    <row r="88" spans="1:18" s="473" customFormat="1" x14ac:dyDescent="0.2">
      <c r="A88" s="487"/>
      <c r="B88" s="91" t="s">
        <v>1252</v>
      </c>
      <c r="C88" s="91" t="s">
        <v>1253</v>
      </c>
      <c r="D88" s="91" t="s">
        <v>419</v>
      </c>
      <c r="E88" s="89" t="s">
        <v>984</v>
      </c>
      <c r="F88" s="135" t="s">
        <v>51</v>
      </c>
      <c r="G88" s="106"/>
      <c r="H88" s="106"/>
      <c r="I88" s="91"/>
      <c r="J88" s="91">
        <v>0</v>
      </c>
      <c r="K88" s="91"/>
      <c r="L88" s="91"/>
      <c r="M88" s="91"/>
      <c r="N88" s="91"/>
      <c r="O88" s="91">
        <f t="shared" si="0"/>
        <v>0</v>
      </c>
      <c r="P88" s="288"/>
      <c r="Q88"/>
      <c r="R88" s="474"/>
    </row>
    <row r="89" spans="1:18" x14ac:dyDescent="0.2">
      <c r="A89" s="487"/>
      <c r="B89" s="426" t="s">
        <v>748</v>
      </c>
      <c r="C89" s="426" t="s">
        <v>73</v>
      </c>
      <c r="D89" s="426" t="s">
        <v>417</v>
      </c>
      <c r="E89" s="436" t="s">
        <v>130</v>
      </c>
      <c r="F89" s="452" t="s">
        <v>20</v>
      </c>
      <c r="G89" s="427"/>
      <c r="H89" s="427"/>
      <c r="I89" s="438">
        <v>0</v>
      </c>
      <c r="J89" s="426">
        <v>0</v>
      </c>
      <c r="K89" s="91"/>
      <c r="L89" s="91"/>
      <c r="M89" s="91"/>
      <c r="N89" s="91"/>
      <c r="O89" s="91">
        <f t="shared" si="0"/>
        <v>0</v>
      </c>
      <c r="P89" s="179"/>
    </row>
    <row r="90" spans="1:18" x14ac:dyDescent="0.2">
      <c r="A90" s="487"/>
      <c r="B90" s="91" t="s">
        <v>782</v>
      </c>
      <c r="C90" s="91" t="s">
        <v>783</v>
      </c>
      <c r="D90" s="382" t="s">
        <v>422</v>
      </c>
      <c r="E90" s="89" t="s">
        <v>19</v>
      </c>
      <c r="F90" s="109" t="s">
        <v>51</v>
      </c>
      <c r="G90" s="106"/>
      <c r="H90" s="106">
        <v>0</v>
      </c>
      <c r="I90" s="100">
        <v>0</v>
      </c>
      <c r="J90" s="91"/>
      <c r="K90" s="91"/>
      <c r="L90" s="91"/>
      <c r="M90" s="91"/>
      <c r="N90" s="91"/>
      <c r="O90" s="91">
        <f t="shared" si="0"/>
        <v>0</v>
      </c>
      <c r="P90" s="179"/>
    </row>
    <row r="91" spans="1:18" x14ac:dyDescent="0.2">
      <c r="A91" s="487"/>
      <c r="B91" s="91" t="s">
        <v>786</v>
      </c>
      <c r="C91" s="91" t="s">
        <v>261</v>
      </c>
      <c r="D91" s="382" t="s">
        <v>406</v>
      </c>
      <c r="E91" s="89" t="s">
        <v>787</v>
      </c>
      <c r="F91" s="109" t="s">
        <v>51</v>
      </c>
      <c r="G91" s="106"/>
      <c r="H91" s="106">
        <v>0</v>
      </c>
      <c r="I91" s="100"/>
      <c r="J91" s="91"/>
      <c r="K91" s="91"/>
      <c r="L91" s="91"/>
      <c r="M91" s="91"/>
      <c r="N91" s="91"/>
      <c r="O91" s="91">
        <f t="shared" si="0"/>
        <v>0</v>
      </c>
      <c r="P91" s="179"/>
    </row>
    <row r="92" spans="1:18" x14ac:dyDescent="0.2">
      <c r="A92" s="487"/>
      <c r="B92" s="91" t="s">
        <v>132</v>
      </c>
      <c r="C92" s="91" t="s">
        <v>486</v>
      </c>
      <c r="D92" s="91" t="s">
        <v>426</v>
      </c>
      <c r="E92" s="89" t="s">
        <v>58</v>
      </c>
      <c r="F92" s="109" t="s">
        <v>51</v>
      </c>
      <c r="G92" s="106"/>
      <c r="H92" s="106">
        <v>0</v>
      </c>
      <c r="I92" s="100">
        <v>0</v>
      </c>
      <c r="J92" s="91"/>
      <c r="K92" s="91"/>
      <c r="L92" s="91">
        <v>0</v>
      </c>
      <c r="M92" s="91">
        <v>0</v>
      </c>
      <c r="N92" s="91"/>
      <c r="O92" s="91">
        <f t="shared" si="0"/>
        <v>0</v>
      </c>
      <c r="P92" s="179"/>
    </row>
    <row r="93" spans="1:18" x14ac:dyDescent="0.2">
      <c r="A93" s="487"/>
      <c r="B93" s="144" t="s">
        <v>600</v>
      </c>
      <c r="C93" s="144" t="s">
        <v>27</v>
      </c>
      <c r="D93" s="521" t="s">
        <v>601</v>
      </c>
      <c r="E93" s="145" t="s">
        <v>526</v>
      </c>
      <c r="F93" s="421" t="s">
        <v>51</v>
      </c>
      <c r="G93" s="106"/>
      <c r="H93" s="106"/>
      <c r="I93" s="100">
        <v>0</v>
      </c>
      <c r="J93" s="91">
        <v>0</v>
      </c>
      <c r="K93" s="91">
        <v>0</v>
      </c>
      <c r="L93" s="91"/>
      <c r="M93" s="91"/>
      <c r="N93" s="91"/>
      <c r="O93" s="91">
        <f>(SUM(G93,I93,N93)+(LARGE((H93,J93:M93),1))+(LARGE((H93,J93:M93),2)))</f>
        <v>0</v>
      </c>
      <c r="P93" s="179"/>
    </row>
    <row r="94" spans="1:18" x14ac:dyDescent="0.2">
      <c r="A94" s="487"/>
      <c r="B94" s="91" t="s">
        <v>647</v>
      </c>
      <c r="C94" s="91" t="s">
        <v>42</v>
      </c>
      <c r="D94" s="91" t="s">
        <v>412</v>
      </c>
      <c r="E94" s="89" t="s">
        <v>979</v>
      </c>
      <c r="F94" s="109" t="s">
        <v>51</v>
      </c>
      <c r="G94" s="106"/>
      <c r="H94" s="106"/>
      <c r="I94" s="100">
        <v>0</v>
      </c>
      <c r="J94" s="91"/>
      <c r="K94" s="91"/>
      <c r="L94" s="91"/>
      <c r="M94" s="91"/>
      <c r="N94" s="91"/>
      <c r="O94" s="91">
        <f t="shared" ref="O94:O101" si="1">SUBTOTAL(9,G94:N94)</f>
        <v>0</v>
      </c>
      <c r="P94" s="179"/>
    </row>
    <row r="95" spans="1:18" x14ac:dyDescent="0.2">
      <c r="A95" s="487"/>
      <c r="B95" s="91" t="s">
        <v>990</v>
      </c>
      <c r="C95" s="91" t="s">
        <v>991</v>
      </c>
      <c r="D95" s="91" t="s">
        <v>424</v>
      </c>
      <c r="E95" s="89" t="s">
        <v>253</v>
      </c>
      <c r="F95" s="109" t="s">
        <v>51</v>
      </c>
      <c r="G95" s="106"/>
      <c r="H95" s="106">
        <v>0</v>
      </c>
      <c r="I95" s="100"/>
      <c r="J95" s="100"/>
      <c r="K95" s="100"/>
      <c r="L95" s="100"/>
      <c r="M95" s="91"/>
      <c r="N95" s="91"/>
      <c r="O95" s="91">
        <f t="shared" si="1"/>
        <v>0</v>
      </c>
      <c r="P95" s="288"/>
    </row>
    <row r="96" spans="1:18" s="749" customFormat="1" x14ac:dyDescent="0.2">
      <c r="A96" s="483"/>
      <c r="B96" s="426" t="s">
        <v>645</v>
      </c>
      <c r="C96" s="426" t="s">
        <v>294</v>
      </c>
      <c r="D96" s="426" t="s">
        <v>646</v>
      </c>
      <c r="E96" s="436" t="s">
        <v>268</v>
      </c>
      <c r="F96" s="520" t="s">
        <v>51</v>
      </c>
      <c r="G96" s="427"/>
      <c r="H96" s="438"/>
      <c r="I96" s="438">
        <v>0</v>
      </c>
      <c r="J96" s="438">
        <v>0</v>
      </c>
      <c r="K96" s="438"/>
      <c r="L96" s="438"/>
      <c r="M96" s="438"/>
      <c r="N96" s="426"/>
      <c r="O96" s="426">
        <f t="shared" si="1"/>
        <v>0</v>
      </c>
      <c r="P96" s="439"/>
      <c r="Q96"/>
      <c r="R96" s="750"/>
    </row>
    <row r="97" spans="1:18" x14ac:dyDescent="0.2">
      <c r="A97" s="483"/>
      <c r="B97" s="426" t="s">
        <v>980</v>
      </c>
      <c r="C97" s="426" t="s">
        <v>65</v>
      </c>
      <c r="D97" s="426" t="s">
        <v>421</v>
      </c>
      <c r="E97" s="436" t="s">
        <v>268</v>
      </c>
      <c r="F97" s="452" t="s">
        <v>51</v>
      </c>
      <c r="G97" s="427"/>
      <c r="H97" s="427"/>
      <c r="I97" s="438">
        <v>0</v>
      </c>
      <c r="J97" s="438"/>
      <c r="K97" s="438"/>
      <c r="L97" s="438"/>
      <c r="M97" s="426"/>
      <c r="N97" s="426"/>
      <c r="O97" s="426">
        <f t="shared" si="1"/>
        <v>0</v>
      </c>
      <c r="P97" s="514"/>
    </row>
    <row r="98" spans="1:18" x14ac:dyDescent="0.2">
      <c r="A98" s="487"/>
      <c r="B98" s="91" t="s">
        <v>523</v>
      </c>
      <c r="C98" s="91" t="s">
        <v>377</v>
      </c>
      <c r="D98" s="91" t="s">
        <v>412</v>
      </c>
      <c r="E98" s="89" t="s">
        <v>17</v>
      </c>
      <c r="F98" s="109" t="s">
        <v>51</v>
      </c>
      <c r="G98" s="106"/>
      <c r="H98" s="106">
        <v>0</v>
      </c>
      <c r="I98" s="100">
        <v>0</v>
      </c>
      <c r="J98" s="91"/>
      <c r="K98" s="91"/>
      <c r="L98" s="91"/>
      <c r="M98" s="91">
        <v>0</v>
      </c>
      <c r="N98" s="91"/>
      <c r="O98" s="91">
        <f t="shared" si="1"/>
        <v>0</v>
      </c>
      <c r="P98" s="179"/>
    </row>
    <row r="99" spans="1:18" x14ac:dyDescent="0.2">
      <c r="A99" s="487"/>
      <c r="B99" s="144" t="s">
        <v>613</v>
      </c>
      <c r="C99" s="144" t="s">
        <v>614</v>
      </c>
      <c r="D99" s="144" t="s">
        <v>601</v>
      </c>
      <c r="E99" s="145" t="s">
        <v>48</v>
      </c>
      <c r="F99" s="517" t="s">
        <v>51</v>
      </c>
      <c r="G99" s="106"/>
      <c r="H99" s="106"/>
      <c r="I99" s="91"/>
      <c r="J99" s="91"/>
      <c r="K99" s="91"/>
      <c r="L99" s="91"/>
      <c r="M99" s="91">
        <v>0</v>
      </c>
      <c r="N99" s="91"/>
      <c r="O99" s="91">
        <f t="shared" si="1"/>
        <v>0</v>
      </c>
      <c r="P99" s="288"/>
    </row>
    <row r="100" spans="1:18" x14ac:dyDescent="0.2">
      <c r="A100" s="487"/>
      <c r="B100" s="91" t="s">
        <v>1051</v>
      </c>
      <c r="C100" s="91" t="s">
        <v>49</v>
      </c>
      <c r="D100" s="91" t="s">
        <v>418</v>
      </c>
      <c r="E100" s="89" t="s">
        <v>190</v>
      </c>
      <c r="F100" s="109" t="s">
        <v>51</v>
      </c>
      <c r="G100" s="106"/>
      <c r="H100" s="106"/>
      <c r="I100" s="460"/>
      <c r="J100" s="91"/>
      <c r="K100" s="91"/>
      <c r="L100" s="91"/>
      <c r="M100" s="91"/>
      <c r="N100" s="91"/>
      <c r="O100" s="91">
        <f t="shared" si="1"/>
        <v>0</v>
      </c>
      <c r="P100" s="179"/>
    </row>
    <row r="101" spans="1:18" x14ac:dyDescent="0.2">
      <c r="A101" s="487"/>
      <c r="B101" s="91" t="s">
        <v>1254</v>
      </c>
      <c r="C101" s="91" t="s">
        <v>522</v>
      </c>
      <c r="D101" s="91" t="s">
        <v>417</v>
      </c>
      <c r="E101" s="89" t="s">
        <v>68</v>
      </c>
      <c r="F101" s="135" t="s">
        <v>51</v>
      </c>
      <c r="G101" s="106"/>
      <c r="H101" s="106"/>
      <c r="I101" s="91"/>
      <c r="J101" s="91">
        <v>0</v>
      </c>
      <c r="K101" s="91"/>
      <c r="L101" s="91"/>
      <c r="M101" s="91"/>
      <c r="N101" s="91"/>
      <c r="O101" s="91">
        <f t="shared" si="1"/>
        <v>0</v>
      </c>
      <c r="P101" s="288"/>
    </row>
    <row r="102" spans="1:18" s="598" customFormat="1" x14ac:dyDescent="0.2">
      <c r="A102" s="316"/>
      <c r="B102" s="49"/>
      <c r="C102" s="49"/>
      <c r="D102" s="49"/>
      <c r="E102" s="81"/>
      <c r="F102" s="136"/>
      <c r="G102" s="137"/>
      <c r="H102" s="49"/>
      <c r="I102" s="49"/>
      <c r="J102" s="49"/>
      <c r="K102" s="49"/>
      <c r="L102" s="49"/>
      <c r="M102" s="49"/>
      <c r="N102" s="49"/>
      <c r="O102" s="146"/>
      <c r="P102" s="290"/>
      <c r="Q102"/>
      <c r="R102" s="599"/>
    </row>
    <row r="103" spans="1:18" s="598" customFormat="1" x14ac:dyDescent="0.2">
      <c r="A103" s="294">
        <v>1</v>
      </c>
      <c r="B103" s="426" t="s">
        <v>656</v>
      </c>
      <c r="C103" s="426" t="s">
        <v>657</v>
      </c>
      <c r="D103" s="426" t="s">
        <v>630</v>
      </c>
      <c r="E103" s="436" t="s">
        <v>17</v>
      </c>
      <c r="F103" s="520" t="s">
        <v>53</v>
      </c>
      <c r="G103" s="427"/>
      <c r="H103" s="427">
        <v>162.5</v>
      </c>
      <c r="I103" s="438">
        <v>100</v>
      </c>
      <c r="J103" s="767">
        <f>200/2</f>
        <v>100</v>
      </c>
      <c r="K103" s="438"/>
      <c r="L103" s="767">
        <f>200/2</f>
        <v>100</v>
      </c>
      <c r="M103" s="91">
        <v>200</v>
      </c>
      <c r="N103" s="91"/>
      <c r="O103" s="91">
        <f>(SUM(G103,I103,N103)+(LARGE((H103,J103:M103),1))+(LARGE((H103,J103:M103),2)))</f>
        <v>462.5</v>
      </c>
      <c r="P103" s="288"/>
      <c r="Q103"/>
      <c r="R103" s="599"/>
    </row>
    <row r="104" spans="1:18" s="465" customFormat="1" x14ac:dyDescent="0.2">
      <c r="A104" s="483"/>
      <c r="B104" s="518" t="s">
        <v>665</v>
      </c>
      <c r="C104" s="518" t="s">
        <v>666</v>
      </c>
      <c r="D104" s="518" t="s">
        <v>646</v>
      </c>
      <c r="E104" s="519" t="s">
        <v>17</v>
      </c>
      <c r="F104" s="520" t="s">
        <v>53</v>
      </c>
      <c r="G104" s="427">
        <v>100</v>
      </c>
      <c r="H104" s="427">
        <v>200</v>
      </c>
      <c r="I104" s="438">
        <v>150</v>
      </c>
      <c r="J104" s="438"/>
      <c r="K104" s="438"/>
      <c r="L104" s="438"/>
      <c r="M104" s="426"/>
      <c r="N104" s="426"/>
      <c r="O104" s="426">
        <f>SUBTOTAL(9,G104:N104)</f>
        <v>450</v>
      </c>
      <c r="P104" s="514"/>
      <c r="Q104"/>
      <c r="R104" s="466"/>
    </row>
    <row r="105" spans="1:18" s="465" customFormat="1" x14ac:dyDescent="0.2">
      <c r="A105" s="487">
        <v>2</v>
      </c>
      <c r="B105" s="91" t="s">
        <v>372</v>
      </c>
      <c r="C105" s="91" t="s">
        <v>191</v>
      </c>
      <c r="D105" s="91" t="s">
        <v>412</v>
      </c>
      <c r="E105" s="89" t="s">
        <v>268</v>
      </c>
      <c r="F105" s="135" t="s">
        <v>53</v>
      </c>
      <c r="G105" s="106"/>
      <c r="H105" s="106"/>
      <c r="I105" s="100">
        <v>0</v>
      </c>
      <c r="J105" s="91">
        <v>200</v>
      </c>
      <c r="K105" s="91">
        <v>200</v>
      </c>
      <c r="L105" s="639">
        <v>200</v>
      </c>
      <c r="M105" s="91"/>
      <c r="N105" s="91"/>
      <c r="O105" s="91">
        <f>(SUM(G105,I105,N105)+(LARGE((H105,J105:M105),1))+(LARGE((H105,J105:M105),2)))</f>
        <v>400</v>
      </c>
      <c r="P105" s="179"/>
      <c r="Q105"/>
      <c r="R105" s="466"/>
    </row>
    <row r="106" spans="1:18" x14ac:dyDescent="0.2">
      <c r="A106" s="483"/>
      <c r="B106" s="518" t="s">
        <v>376</v>
      </c>
      <c r="C106" s="518" t="s">
        <v>31</v>
      </c>
      <c r="D106" s="518" t="s">
        <v>411</v>
      </c>
      <c r="E106" s="519" t="s">
        <v>17</v>
      </c>
      <c r="F106" s="520" t="s">
        <v>53</v>
      </c>
      <c r="G106" s="427">
        <v>325</v>
      </c>
      <c r="H106" s="427"/>
      <c r="I106" s="438"/>
      <c r="J106" s="438"/>
      <c r="K106" s="438"/>
      <c r="L106" s="438"/>
      <c r="M106" s="426"/>
      <c r="N106" s="426"/>
      <c r="O106" s="426">
        <f>SUBTOTAL(9,G106:N106)</f>
        <v>325</v>
      </c>
      <c r="P106" s="95" t="s">
        <v>9</v>
      </c>
    </row>
    <row r="107" spans="1:18" x14ac:dyDescent="0.2">
      <c r="A107" s="487">
        <v>3</v>
      </c>
      <c r="B107" s="91" t="s">
        <v>275</v>
      </c>
      <c r="C107" s="91" t="s">
        <v>651</v>
      </c>
      <c r="D107" s="91" t="s">
        <v>652</v>
      </c>
      <c r="E107" s="89" t="s">
        <v>17</v>
      </c>
      <c r="F107" s="135" t="s">
        <v>53</v>
      </c>
      <c r="G107" s="106">
        <v>0</v>
      </c>
      <c r="H107" s="106"/>
      <c r="I107" s="100">
        <v>0</v>
      </c>
      <c r="J107" s="658">
        <v>125</v>
      </c>
      <c r="K107" s="100">
        <v>162.5</v>
      </c>
      <c r="L107" s="100"/>
      <c r="M107" s="91">
        <v>162.5</v>
      </c>
      <c r="N107" s="91"/>
      <c r="O107" s="91">
        <f>(SUM(G107,I107,N107)+(LARGE((H107,J107:M107),1))+(LARGE((H107,J107:M107),2)))</f>
        <v>325</v>
      </c>
      <c r="P107" s="288"/>
    </row>
    <row r="108" spans="1:18" x14ac:dyDescent="0.2">
      <c r="A108" s="487">
        <v>4</v>
      </c>
      <c r="B108" s="91" t="s">
        <v>655</v>
      </c>
      <c r="C108" s="91" t="s">
        <v>276</v>
      </c>
      <c r="D108" s="91" t="s">
        <v>407</v>
      </c>
      <c r="E108" s="89" t="s">
        <v>24</v>
      </c>
      <c r="F108" s="135" t="s">
        <v>53</v>
      </c>
      <c r="G108" s="106"/>
      <c r="H108" s="106">
        <v>0</v>
      </c>
      <c r="I108" s="100">
        <v>0</v>
      </c>
      <c r="J108" s="100">
        <v>162.5</v>
      </c>
      <c r="K108" s="100">
        <v>125</v>
      </c>
      <c r="L108" s="658">
        <v>100</v>
      </c>
      <c r="M108" s="91"/>
      <c r="N108" s="91"/>
      <c r="O108" s="91">
        <f>(SUM(G108,I108,N108)+(LARGE((H108,J108:M108),1))+(LARGE((H108,J108:M108),2)))</f>
        <v>287.5</v>
      </c>
      <c r="P108" s="288"/>
    </row>
    <row r="109" spans="1:18" x14ac:dyDescent="0.2">
      <c r="A109" s="487">
        <v>5</v>
      </c>
      <c r="B109" s="91" t="s">
        <v>191</v>
      </c>
      <c r="C109" s="91" t="s">
        <v>328</v>
      </c>
      <c r="D109" s="91" t="s">
        <v>411</v>
      </c>
      <c r="E109" s="89" t="s">
        <v>183</v>
      </c>
      <c r="F109" s="109" t="s">
        <v>53</v>
      </c>
      <c r="G109" s="106"/>
      <c r="H109" s="106">
        <v>100</v>
      </c>
      <c r="I109" s="100">
        <v>0</v>
      </c>
      <c r="J109" s="100"/>
      <c r="K109" s="658">
        <v>75</v>
      </c>
      <c r="L109" s="100">
        <v>162.5</v>
      </c>
      <c r="M109" s="639">
        <v>100</v>
      </c>
      <c r="N109" s="91"/>
      <c r="O109" s="91">
        <f>(SUM(G109,I109,N109)+(LARGE((H109,J109:M109),1))+(LARGE((H109,J109:M109),2)))</f>
        <v>262.5</v>
      </c>
      <c r="P109" s="288"/>
    </row>
    <row r="110" spans="1:18" x14ac:dyDescent="0.2">
      <c r="A110" s="487">
        <v>6</v>
      </c>
      <c r="B110" s="91" t="s">
        <v>300</v>
      </c>
      <c r="C110" s="91" t="s">
        <v>193</v>
      </c>
      <c r="D110" s="91" t="s">
        <v>422</v>
      </c>
      <c r="E110" s="89" t="s">
        <v>23</v>
      </c>
      <c r="F110" s="109" t="s">
        <v>53</v>
      </c>
      <c r="G110" s="106"/>
      <c r="H110" s="106"/>
      <c r="I110" s="100">
        <v>0</v>
      </c>
      <c r="J110" s="639">
        <v>100</v>
      </c>
      <c r="K110" s="91">
        <v>125</v>
      </c>
      <c r="L110" s="91">
        <v>125</v>
      </c>
      <c r="M110" s="91">
        <v>0</v>
      </c>
      <c r="N110" s="91"/>
      <c r="O110" s="91">
        <f>(SUM(G110,I110,N110)+(LARGE((H110,J110:M110),1))+(LARGE((H110,J110:M110),2)))</f>
        <v>250</v>
      </c>
      <c r="P110" s="179"/>
    </row>
    <row r="111" spans="1:18" x14ac:dyDescent="0.2">
      <c r="A111" s="487">
        <v>7</v>
      </c>
      <c r="B111" s="91" t="s">
        <v>246</v>
      </c>
      <c r="C111" s="91" t="s">
        <v>42</v>
      </c>
      <c r="D111" s="91" t="s">
        <v>422</v>
      </c>
      <c r="E111" s="89" t="s">
        <v>325</v>
      </c>
      <c r="F111" s="109" t="s">
        <v>53</v>
      </c>
      <c r="G111" s="106"/>
      <c r="H111" s="106">
        <v>125</v>
      </c>
      <c r="I111" s="100">
        <v>0</v>
      </c>
      <c r="J111" s="91">
        <v>75</v>
      </c>
      <c r="K111" s="91"/>
      <c r="L111" s="91">
        <v>0</v>
      </c>
      <c r="M111" s="91">
        <v>0</v>
      </c>
      <c r="N111" s="91"/>
      <c r="O111" s="91">
        <f>(SUM(G111,I111,N111)+(LARGE((H111,J111:M111),1))+(LARGE((H111,J111:M111),2)))</f>
        <v>200</v>
      </c>
      <c r="P111" s="179"/>
    </row>
    <row r="112" spans="1:18" x14ac:dyDescent="0.2">
      <c r="A112" s="487">
        <v>8</v>
      </c>
      <c r="B112" s="426" t="s">
        <v>650</v>
      </c>
      <c r="C112" s="426" t="s">
        <v>245</v>
      </c>
      <c r="D112" s="426" t="s">
        <v>630</v>
      </c>
      <c r="E112" s="436" t="s">
        <v>23</v>
      </c>
      <c r="F112" s="520" t="s">
        <v>53</v>
      </c>
      <c r="G112" s="427"/>
      <c r="H112" s="660">
        <f>75/2</f>
        <v>37.5</v>
      </c>
      <c r="I112" s="438">
        <v>0</v>
      </c>
      <c r="J112" s="767">
        <f>125/2</f>
        <v>62.5</v>
      </c>
      <c r="K112" s="100">
        <v>75</v>
      </c>
      <c r="L112" s="100"/>
      <c r="M112" s="91">
        <v>75</v>
      </c>
      <c r="N112" s="91"/>
      <c r="O112" s="91">
        <f>(SUM(G112,I112,N112)+(LARGE((H112,J112:M112),1))+(LARGE((H112,J112:M112),2)))</f>
        <v>150</v>
      </c>
      <c r="P112" s="288"/>
    </row>
    <row r="113" spans="1:18" x14ac:dyDescent="0.2">
      <c r="A113" s="487">
        <v>9</v>
      </c>
      <c r="B113" s="101" t="s">
        <v>663</v>
      </c>
      <c r="C113" s="101" t="s">
        <v>664</v>
      </c>
      <c r="D113" s="101" t="s">
        <v>646</v>
      </c>
      <c r="E113" s="102" t="s">
        <v>825</v>
      </c>
      <c r="F113" s="109" t="s">
        <v>53</v>
      </c>
      <c r="G113" s="106">
        <v>0</v>
      </c>
      <c r="H113" s="106"/>
      <c r="I113" s="460">
        <v>0</v>
      </c>
      <c r="J113" s="100"/>
      <c r="K113" s="100"/>
      <c r="L113" s="100"/>
      <c r="M113" s="91">
        <v>125</v>
      </c>
      <c r="N113" s="91"/>
      <c r="O113" s="91">
        <f>SUBTOTAL(9,G113:N113)</f>
        <v>125</v>
      </c>
      <c r="P113" s="288"/>
    </row>
    <row r="114" spans="1:18" x14ac:dyDescent="0.2">
      <c r="A114" s="483"/>
      <c r="B114" s="426" t="s">
        <v>803</v>
      </c>
      <c r="C114" s="426" t="s">
        <v>804</v>
      </c>
      <c r="D114" s="426" t="s">
        <v>639</v>
      </c>
      <c r="E114" s="436" t="s">
        <v>805</v>
      </c>
      <c r="F114" s="520" t="s">
        <v>53</v>
      </c>
      <c r="G114" s="427"/>
      <c r="H114" s="427">
        <v>100</v>
      </c>
      <c r="I114" s="438"/>
      <c r="J114" s="438">
        <v>0</v>
      </c>
      <c r="K114" s="438"/>
      <c r="L114" s="438"/>
      <c r="M114" s="426"/>
      <c r="N114" s="426"/>
      <c r="O114" s="426">
        <f>(SUM(G114,I114,N114)+(LARGE((H114,J114:M114),1))+(LARGE((H114,J114:M114),2)))</f>
        <v>100</v>
      </c>
      <c r="P114" s="514"/>
    </row>
    <row r="115" spans="1:18" x14ac:dyDescent="0.2">
      <c r="A115" s="487">
        <v>10</v>
      </c>
      <c r="B115" s="91" t="s">
        <v>992</v>
      </c>
      <c r="C115" s="91" t="s">
        <v>981</v>
      </c>
      <c r="D115" s="91" t="s">
        <v>405</v>
      </c>
      <c r="E115" s="89" t="s">
        <v>796</v>
      </c>
      <c r="F115" s="109" t="s">
        <v>53</v>
      </c>
      <c r="G115" s="106"/>
      <c r="H115" s="106">
        <v>75</v>
      </c>
      <c r="I115" s="100">
        <v>0</v>
      </c>
      <c r="J115" s="91">
        <v>0</v>
      </c>
      <c r="K115" s="91">
        <v>0</v>
      </c>
      <c r="L115" s="91"/>
      <c r="M115" s="91">
        <v>0</v>
      </c>
      <c r="N115" s="91"/>
      <c r="O115" s="91">
        <f>(SUM(G115,I115,N115)+(LARGE((H115,J115:M115),1))+(LARGE((H115,J115:M115),2)))</f>
        <v>75</v>
      </c>
      <c r="P115" s="179"/>
    </row>
    <row r="116" spans="1:18" x14ac:dyDescent="0.2">
      <c r="A116" s="487">
        <v>10</v>
      </c>
      <c r="B116" s="91" t="s">
        <v>286</v>
      </c>
      <c r="C116" s="91" t="s">
        <v>64</v>
      </c>
      <c r="D116" s="91" t="s">
        <v>415</v>
      </c>
      <c r="E116" s="89" t="s">
        <v>34</v>
      </c>
      <c r="F116" s="109" t="s">
        <v>53</v>
      </c>
      <c r="G116" s="106"/>
      <c r="H116" s="106">
        <v>0</v>
      </c>
      <c r="I116" s="100">
        <v>0</v>
      </c>
      <c r="J116" s="91">
        <v>75</v>
      </c>
      <c r="K116" s="91">
        <v>0</v>
      </c>
      <c r="L116" s="91">
        <v>0</v>
      </c>
      <c r="M116" s="91"/>
      <c r="N116" s="91"/>
      <c r="O116" s="91">
        <f>(SUM(G116,I116,N116)+(LARGE((H116,J116:M116),1))+(LARGE((H116,J116:M116),2)))</f>
        <v>75</v>
      </c>
      <c r="P116" s="179"/>
    </row>
    <row r="117" spans="1:18" x14ac:dyDescent="0.2">
      <c r="A117" s="487">
        <v>10</v>
      </c>
      <c r="B117" s="91" t="s">
        <v>375</v>
      </c>
      <c r="C117" s="91" t="s">
        <v>22</v>
      </c>
      <c r="D117" s="91" t="s">
        <v>412</v>
      </c>
      <c r="E117" s="89" t="s">
        <v>48</v>
      </c>
      <c r="F117" s="109" t="s">
        <v>53</v>
      </c>
      <c r="G117" s="106"/>
      <c r="H117" s="106">
        <v>75</v>
      </c>
      <c r="I117" s="100">
        <v>0</v>
      </c>
      <c r="J117" s="91"/>
      <c r="K117" s="91"/>
      <c r="L117" s="91"/>
      <c r="M117" s="91"/>
      <c r="N117" s="91"/>
      <c r="O117" s="91">
        <f>SUBTOTAL(9,G117:N117)</f>
        <v>75</v>
      </c>
      <c r="P117" s="179"/>
    </row>
    <row r="118" spans="1:18" x14ac:dyDescent="0.2">
      <c r="A118" s="294">
        <v>13</v>
      </c>
      <c r="B118" s="426" t="s">
        <v>1255</v>
      </c>
      <c r="C118" s="426" t="s">
        <v>221</v>
      </c>
      <c r="D118" s="426" t="s">
        <v>654</v>
      </c>
      <c r="E118" s="436" t="s">
        <v>268</v>
      </c>
      <c r="F118" s="520" t="s">
        <v>53</v>
      </c>
      <c r="G118" s="427"/>
      <c r="H118" s="427"/>
      <c r="I118" s="426"/>
      <c r="J118" s="426">
        <f>75/2</f>
        <v>37.5</v>
      </c>
      <c r="K118" s="426"/>
      <c r="L118" s="91">
        <v>0</v>
      </c>
      <c r="M118" s="91">
        <v>0</v>
      </c>
      <c r="N118" s="91"/>
      <c r="O118" s="91">
        <f>SUBTOTAL(9,G118:N118)</f>
        <v>37.5</v>
      </c>
      <c r="P118" s="288"/>
    </row>
    <row r="119" spans="1:18" x14ac:dyDescent="0.2">
      <c r="A119" s="294"/>
      <c r="B119" s="91" t="s">
        <v>1127</v>
      </c>
      <c r="C119" s="91" t="s">
        <v>1472</v>
      </c>
      <c r="D119" s="428"/>
      <c r="E119" s="89" t="s">
        <v>1473</v>
      </c>
      <c r="F119" s="109" t="s">
        <v>53</v>
      </c>
      <c r="G119" s="106"/>
      <c r="H119" s="106"/>
      <c r="I119" s="100"/>
      <c r="J119" s="91"/>
      <c r="K119" s="91"/>
      <c r="L119" s="91"/>
      <c r="M119" s="91">
        <v>0</v>
      </c>
      <c r="N119" s="91"/>
      <c r="O119" s="91">
        <f>SUM(G119:N119)</f>
        <v>0</v>
      </c>
      <c r="P119" s="179"/>
    </row>
    <row r="120" spans="1:18" s="465" customFormat="1" x14ac:dyDescent="0.2">
      <c r="A120" s="483"/>
      <c r="B120" s="426" t="s">
        <v>370</v>
      </c>
      <c r="C120" s="426" t="s">
        <v>57</v>
      </c>
      <c r="D120" s="426" t="s">
        <v>415</v>
      </c>
      <c r="E120" s="436" t="s">
        <v>251</v>
      </c>
      <c r="F120" s="452" t="s">
        <v>53</v>
      </c>
      <c r="G120" s="427">
        <v>0</v>
      </c>
      <c r="H120" s="427">
        <v>0</v>
      </c>
      <c r="I120" s="460">
        <v>0</v>
      </c>
      <c r="J120" s="438">
        <v>0</v>
      </c>
      <c r="K120" s="438"/>
      <c r="L120" s="438"/>
      <c r="M120" s="426"/>
      <c r="N120" s="426"/>
      <c r="O120" s="426">
        <f>(SUM(G120,I120,N120)+(LARGE((H120,J120:M120),1))+(LARGE((H120,J120:M120),2)))</f>
        <v>0</v>
      </c>
      <c r="P120" s="514"/>
      <c r="Q120"/>
      <c r="R120" s="466"/>
    </row>
    <row r="121" spans="1:18" x14ac:dyDescent="0.2">
      <c r="A121" s="487"/>
      <c r="B121" s="426" t="s">
        <v>374</v>
      </c>
      <c r="C121" s="426" t="s">
        <v>488</v>
      </c>
      <c r="D121" s="426" t="s">
        <v>423</v>
      </c>
      <c r="E121" s="436" t="s">
        <v>13</v>
      </c>
      <c r="F121" s="452" t="s">
        <v>53</v>
      </c>
      <c r="G121" s="427"/>
      <c r="H121" s="427">
        <v>0</v>
      </c>
      <c r="I121" s="438"/>
      <c r="J121" s="426"/>
      <c r="K121" s="426"/>
      <c r="L121" s="426"/>
      <c r="M121" s="426"/>
      <c r="N121" s="426"/>
      <c r="O121" s="426">
        <f>SUBTOTAL(9,G121:N121)</f>
        <v>0</v>
      </c>
      <c r="P121" s="439"/>
    </row>
    <row r="122" spans="1:18" x14ac:dyDescent="0.2">
      <c r="A122" s="487"/>
      <c r="B122" s="426" t="s">
        <v>980</v>
      </c>
      <c r="C122" s="426" t="s">
        <v>65</v>
      </c>
      <c r="D122" s="426" t="s">
        <v>421</v>
      </c>
      <c r="E122" s="436" t="s">
        <v>268</v>
      </c>
      <c r="F122" s="452" t="s">
        <v>53</v>
      </c>
      <c r="G122" s="427"/>
      <c r="H122" s="427"/>
      <c r="I122" s="438">
        <v>0</v>
      </c>
      <c r="J122" s="438"/>
      <c r="K122" s="100">
        <v>0</v>
      </c>
      <c r="L122" s="100"/>
      <c r="M122" s="91">
        <v>0</v>
      </c>
      <c r="N122" s="91"/>
      <c r="O122" s="91">
        <f>SUBTOTAL(9,G122:N122)</f>
        <v>0</v>
      </c>
      <c r="P122" s="288"/>
    </row>
    <row r="123" spans="1:18" x14ac:dyDescent="0.2">
      <c r="A123" s="487"/>
      <c r="B123" s="101" t="s">
        <v>982</v>
      </c>
      <c r="C123" s="101" t="s">
        <v>983</v>
      </c>
      <c r="D123" s="101" t="s">
        <v>418</v>
      </c>
      <c r="E123" s="102" t="s">
        <v>984</v>
      </c>
      <c r="F123" s="109" t="s">
        <v>53</v>
      </c>
      <c r="G123" s="106"/>
      <c r="H123" s="106"/>
      <c r="I123" s="100">
        <v>0</v>
      </c>
      <c r="J123" s="100">
        <v>0</v>
      </c>
      <c r="K123" s="100">
        <v>0</v>
      </c>
      <c r="L123" s="100"/>
      <c r="M123" s="91"/>
      <c r="N123" s="91"/>
      <c r="O123" s="91">
        <f>(SUM(G123,I123,N123)+(LARGE((H123,J123:M123),1))+(LARGE((H123,J123:M123),2)))</f>
        <v>0</v>
      </c>
      <c r="P123" s="288"/>
    </row>
    <row r="124" spans="1:18" s="18" customFormat="1" x14ac:dyDescent="0.2">
      <c r="A124" s="487"/>
      <c r="B124" s="426" t="s">
        <v>489</v>
      </c>
      <c r="C124" s="426" t="s">
        <v>490</v>
      </c>
      <c r="D124" s="426" t="s">
        <v>423</v>
      </c>
      <c r="E124" s="436" t="s">
        <v>491</v>
      </c>
      <c r="F124" s="452" t="s">
        <v>53</v>
      </c>
      <c r="G124" s="427"/>
      <c r="H124" s="427">
        <v>0</v>
      </c>
      <c r="I124" s="438"/>
      <c r="J124" s="426"/>
      <c r="K124" s="426"/>
      <c r="L124" s="426"/>
      <c r="M124" s="426"/>
      <c r="N124" s="426"/>
      <c r="O124" s="426">
        <f t="shared" ref="O124:O129" si="2">SUBTOTAL(9,G124:N124)</f>
        <v>0</v>
      </c>
      <c r="P124" s="439"/>
      <c r="Q124" s="173"/>
      <c r="R124" s="371"/>
    </row>
    <row r="125" spans="1:18" x14ac:dyDescent="0.2">
      <c r="A125" s="487"/>
      <c r="B125" s="144" t="s">
        <v>365</v>
      </c>
      <c r="C125" s="144" t="s">
        <v>498</v>
      </c>
      <c r="D125" s="144" t="s">
        <v>568</v>
      </c>
      <c r="E125" s="145" t="s">
        <v>58</v>
      </c>
      <c r="F125" s="517" t="s">
        <v>53</v>
      </c>
      <c r="G125" s="106"/>
      <c r="H125" s="106"/>
      <c r="I125" s="100">
        <v>0</v>
      </c>
      <c r="J125" s="91"/>
      <c r="K125" s="91"/>
      <c r="L125" s="91"/>
      <c r="M125" s="91"/>
      <c r="N125" s="91"/>
      <c r="O125" s="91">
        <f t="shared" si="2"/>
        <v>0</v>
      </c>
      <c r="P125" s="179"/>
    </row>
    <row r="126" spans="1:18" x14ac:dyDescent="0.2">
      <c r="A126" s="487"/>
      <c r="B126" s="91" t="s">
        <v>277</v>
      </c>
      <c r="C126" s="91" t="s">
        <v>766</v>
      </c>
      <c r="D126" s="91" t="s">
        <v>652</v>
      </c>
      <c r="E126" s="89" t="s">
        <v>175</v>
      </c>
      <c r="F126" s="109" t="s">
        <v>53</v>
      </c>
      <c r="G126" s="106"/>
      <c r="H126" s="91"/>
      <c r="I126" s="91">
        <v>0</v>
      </c>
      <c r="J126" s="91"/>
      <c r="K126" s="91"/>
      <c r="L126" s="91"/>
      <c r="M126" s="91"/>
      <c r="N126" s="91"/>
      <c r="O126" s="91">
        <f t="shared" si="2"/>
        <v>0</v>
      </c>
      <c r="P126" s="179"/>
    </row>
    <row r="127" spans="1:18" x14ac:dyDescent="0.2">
      <c r="A127" s="487"/>
      <c r="B127" s="426" t="s">
        <v>1256</v>
      </c>
      <c r="C127" s="426" t="s">
        <v>1209</v>
      </c>
      <c r="D127" s="426" t="s">
        <v>421</v>
      </c>
      <c r="E127" s="436" t="s">
        <v>23</v>
      </c>
      <c r="F127" s="452" t="s">
        <v>53</v>
      </c>
      <c r="G127" s="427"/>
      <c r="H127" s="427"/>
      <c r="I127" s="438"/>
      <c r="J127" s="438"/>
      <c r="K127" s="438"/>
      <c r="L127" s="438"/>
      <c r="M127" s="426"/>
      <c r="N127" s="426"/>
      <c r="O127" s="426">
        <f t="shared" si="2"/>
        <v>0</v>
      </c>
      <c r="P127" s="514"/>
    </row>
    <row r="128" spans="1:18" x14ac:dyDescent="0.2">
      <c r="A128" s="294"/>
      <c r="B128" s="426" t="s">
        <v>645</v>
      </c>
      <c r="C128" s="426" t="s">
        <v>294</v>
      </c>
      <c r="D128" s="426" t="s">
        <v>646</v>
      </c>
      <c r="E128" s="436" t="s">
        <v>268</v>
      </c>
      <c r="F128" s="520" t="s">
        <v>53</v>
      </c>
      <c r="G128" s="427"/>
      <c r="H128" s="438"/>
      <c r="I128" s="438">
        <v>0</v>
      </c>
      <c r="J128" s="438">
        <v>0</v>
      </c>
      <c r="K128" s="438"/>
      <c r="L128" s="100">
        <v>0</v>
      </c>
      <c r="M128" s="100">
        <v>0</v>
      </c>
      <c r="N128" s="91"/>
      <c r="O128" s="91">
        <f t="shared" si="2"/>
        <v>0</v>
      </c>
      <c r="P128" s="179"/>
    </row>
    <row r="129" spans="1:18" x14ac:dyDescent="0.2">
      <c r="A129" s="487"/>
      <c r="B129" s="91" t="s">
        <v>648</v>
      </c>
      <c r="C129" s="91" t="s">
        <v>70</v>
      </c>
      <c r="D129" s="91" t="s">
        <v>646</v>
      </c>
      <c r="E129" s="89" t="s">
        <v>314</v>
      </c>
      <c r="F129" s="135" t="s">
        <v>53</v>
      </c>
      <c r="G129" s="106"/>
      <c r="H129" s="100">
        <v>0</v>
      </c>
      <c r="I129" s="100">
        <v>0</v>
      </c>
      <c r="J129" s="100"/>
      <c r="K129" s="100"/>
      <c r="L129" s="100"/>
      <c r="M129" s="100">
        <v>0</v>
      </c>
      <c r="N129" s="91"/>
      <c r="O129" s="91">
        <f t="shared" si="2"/>
        <v>0</v>
      </c>
      <c r="P129" s="179"/>
    </row>
    <row r="130" spans="1:18" x14ac:dyDescent="0.2">
      <c r="A130" s="316"/>
      <c r="B130" s="49"/>
      <c r="C130" s="49"/>
      <c r="D130" s="49"/>
      <c r="E130" s="81"/>
      <c r="F130" s="136"/>
      <c r="G130" s="137"/>
      <c r="H130" s="49"/>
      <c r="I130" s="49"/>
      <c r="J130" s="49"/>
      <c r="K130" s="49"/>
      <c r="L130" s="49"/>
      <c r="M130" s="49"/>
      <c r="N130" s="49"/>
      <c r="O130" s="146"/>
      <c r="P130" s="290"/>
    </row>
    <row r="131" spans="1:18" x14ac:dyDescent="0.2">
      <c r="A131" s="487">
        <v>1</v>
      </c>
      <c r="B131" s="518" t="s">
        <v>376</v>
      </c>
      <c r="C131" s="518" t="s">
        <v>31</v>
      </c>
      <c r="D131" s="518" t="s">
        <v>411</v>
      </c>
      <c r="E131" s="519" t="s">
        <v>17</v>
      </c>
      <c r="F131" s="520" t="s">
        <v>55</v>
      </c>
      <c r="G131" s="427">
        <f>325/2</f>
        <v>162.5</v>
      </c>
      <c r="H131" s="106">
        <v>200</v>
      </c>
      <c r="I131" s="100">
        <v>400</v>
      </c>
      <c r="J131" s="100">
        <v>200</v>
      </c>
      <c r="K131" s="658">
        <v>200</v>
      </c>
      <c r="L131" s="100"/>
      <c r="M131" s="91"/>
      <c r="N131" s="428"/>
      <c r="O131" s="91">
        <f>(SUM(G131,I131,N131)+(LARGE((H131,J131:M131),1))+(LARGE((H131,J131:M131),2)))</f>
        <v>962.5</v>
      </c>
      <c r="P131" s="179"/>
    </row>
    <row r="132" spans="1:18" x14ac:dyDescent="0.2">
      <c r="A132" s="487">
        <v>2</v>
      </c>
      <c r="B132" s="426" t="s">
        <v>374</v>
      </c>
      <c r="C132" s="426" t="s">
        <v>488</v>
      </c>
      <c r="D132" s="426" t="s">
        <v>423</v>
      </c>
      <c r="E132" s="436" t="s">
        <v>13</v>
      </c>
      <c r="F132" s="452" t="s">
        <v>55</v>
      </c>
      <c r="G132" s="427"/>
      <c r="H132" s="427"/>
      <c r="I132" s="100">
        <v>150</v>
      </c>
      <c r="J132" s="639">
        <v>125</v>
      </c>
      <c r="K132" s="639">
        <v>125</v>
      </c>
      <c r="L132" s="91">
        <v>200</v>
      </c>
      <c r="M132" s="91">
        <v>162.5</v>
      </c>
      <c r="N132" s="91"/>
      <c r="O132" s="91">
        <f>(SUM(G132,I132,N132)+(LARGE((H132,J132:M132),1))+(LARGE((H132,J132:M132),2)))</f>
        <v>512.5</v>
      </c>
      <c r="P132" s="179"/>
    </row>
    <row r="133" spans="1:18" x14ac:dyDescent="0.2">
      <c r="A133" s="483"/>
      <c r="B133" s="518" t="s">
        <v>767</v>
      </c>
      <c r="C133" s="518" t="s">
        <v>768</v>
      </c>
      <c r="D133" s="518" t="s">
        <v>407</v>
      </c>
      <c r="E133" s="519" t="s">
        <v>190</v>
      </c>
      <c r="F133" s="452" t="s">
        <v>55</v>
      </c>
      <c r="G133" s="427">
        <v>150</v>
      </c>
      <c r="H133" s="427">
        <v>162.5</v>
      </c>
      <c r="I133" s="426">
        <v>150</v>
      </c>
      <c r="J133" s="426"/>
      <c r="K133" s="426"/>
      <c r="L133" s="426"/>
      <c r="M133" s="426"/>
      <c r="N133" s="426"/>
      <c r="O133" s="426">
        <f>SUBTOTAL(9,G133:N133)</f>
        <v>462.5</v>
      </c>
      <c r="P133" s="514"/>
    </row>
    <row r="134" spans="1:18" x14ac:dyDescent="0.2">
      <c r="A134" s="294">
        <v>3</v>
      </c>
      <c r="B134" s="518" t="s">
        <v>665</v>
      </c>
      <c r="C134" s="518" t="s">
        <v>666</v>
      </c>
      <c r="D134" s="518" t="s">
        <v>646</v>
      </c>
      <c r="E134" s="519" t="s">
        <v>17</v>
      </c>
      <c r="F134" s="520" t="s">
        <v>55</v>
      </c>
      <c r="G134" s="427">
        <f>100/2</f>
        <v>50</v>
      </c>
      <c r="H134" s="427">
        <f>200/2</f>
        <v>100</v>
      </c>
      <c r="I134" s="438">
        <f>150/2</f>
        <v>75</v>
      </c>
      <c r="J134" s="438"/>
      <c r="K134" s="438"/>
      <c r="L134" s="438"/>
      <c r="M134" s="91">
        <v>200</v>
      </c>
      <c r="N134" s="91"/>
      <c r="O134" s="91">
        <f>SUBTOTAL(9,G134:N134)</f>
        <v>425</v>
      </c>
      <c r="P134" s="288"/>
    </row>
    <row r="135" spans="1:18" x14ac:dyDescent="0.2">
      <c r="A135" s="487">
        <v>4</v>
      </c>
      <c r="B135" s="426" t="s">
        <v>986</v>
      </c>
      <c r="C135" s="426" t="s">
        <v>83</v>
      </c>
      <c r="D135" s="426" t="s">
        <v>654</v>
      </c>
      <c r="E135" s="436" t="s">
        <v>15</v>
      </c>
      <c r="F135" s="520" t="s">
        <v>55</v>
      </c>
      <c r="G135" s="427"/>
      <c r="H135" s="438">
        <v>200</v>
      </c>
      <c r="I135" s="100">
        <v>0</v>
      </c>
      <c r="J135" s="100">
        <v>0</v>
      </c>
      <c r="K135" s="100"/>
      <c r="L135" s="100">
        <v>162.5</v>
      </c>
      <c r="M135" s="100">
        <v>0</v>
      </c>
      <c r="N135" s="91"/>
      <c r="O135" s="91">
        <f>(SUM(G135,I135,N135)+(LARGE((H135,J135:M135),1))+(LARGE((H135,J135:M135),2)))</f>
        <v>362.5</v>
      </c>
      <c r="P135" s="179"/>
    </row>
    <row r="136" spans="1:18" x14ac:dyDescent="0.2">
      <c r="A136" s="487">
        <v>5</v>
      </c>
      <c r="B136" s="91" t="s">
        <v>332</v>
      </c>
      <c r="C136" s="91" t="s">
        <v>373</v>
      </c>
      <c r="D136" s="91" t="s">
        <v>427</v>
      </c>
      <c r="E136" s="89" t="s">
        <v>17</v>
      </c>
      <c r="F136" s="109" t="s">
        <v>55</v>
      </c>
      <c r="G136" s="106"/>
      <c r="H136" s="106">
        <v>0</v>
      </c>
      <c r="I136" s="100">
        <v>0</v>
      </c>
      <c r="J136" s="91">
        <v>0</v>
      </c>
      <c r="K136" s="91">
        <v>162.5</v>
      </c>
      <c r="L136" s="91"/>
      <c r="M136" s="91"/>
      <c r="N136" s="91"/>
      <c r="O136" s="91">
        <f>(SUM(G136,I136,N136)+(LARGE((H136,J136:M136),1))+(LARGE((H136,J136:M136),2)))</f>
        <v>162.5</v>
      </c>
      <c r="P136" s="179"/>
    </row>
    <row r="137" spans="1:18" x14ac:dyDescent="0.2">
      <c r="A137" s="487">
        <v>5</v>
      </c>
      <c r="B137" s="426" t="s">
        <v>489</v>
      </c>
      <c r="C137" s="426" t="s">
        <v>490</v>
      </c>
      <c r="D137" s="426" t="s">
        <v>423</v>
      </c>
      <c r="E137" s="436" t="s">
        <v>491</v>
      </c>
      <c r="F137" s="452" t="s">
        <v>55</v>
      </c>
      <c r="G137" s="427"/>
      <c r="H137" s="427">
        <v>0</v>
      </c>
      <c r="I137" s="438"/>
      <c r="J137" s="91">
        <v>162.5</v>
      </c>
      <c r="K137" s="91"/>
      <c r="L137" s="91"/>
      <c r="M137" s="91"/>
      <c r="N137" s="91"/>
      <c r="O137" s="91">
        <f>(SUM(G137,I137,N137)+(LARGE((H137,J137:M137),1))+(LARGE((H137,J137:M137),2)))</f>
        <v>162.5</v>
      </c>
      <c r="P137" s="179"/>
    </row>
    <row r="138" spans="1:18" x14ac:dyDescent="0.2">
      <c r="A138" s="483"/>
      <c r="B138" s="426" t="s">
        <v>667</v>
      </c>
      <c r="C138" s="426" t="s">
        <v>82</v>
      </c>
      <c r="D138" s="426" t="s">
        <v>407</v>
      </c>
      <c r="E138" s="436" t="s">
        <v>34</v>
      </c>
      <c r="F138" s="520" t="s">
        <v>55</v>
      </c>
      <c r="G138" s="427">
        <v>0</v>
      </c>
      <c r="H138" s="438">
        <v>125</v>
      </c>
      <c r="I138" s="438">
        <v>0</v>
      </c>
      <c r="J138" s="438">
        <v>0</v>
      </c>
      <c r="K138" s="438">
        <v>0</v>
      </c>
      <c r="L138" s="438"/>
      <c r="M138" s="438"/>
      <c r="N138" s="426"/>
      <c r="O138" s="426">
        <f>(SUM(G138,I138,N138)+(LARGE((H138,J138:M138),1))+(LARGE((H138,J138:M138),2)))</f>
        <v>125</v>
      </c>
      <c r="P138" s="439"/>
    </row>
    <row r="139" spans="1:18" x14ac:dyDescent="0.2">
      <c r="A139" s="487">
        <v>7</v>
      </c>
      <c r="B139" s="91" t="s">
        <v>28</v>
      </c>
      <c r="C139" s="91" t="s">
        <v>100</v>
      </c>
      <c r="D139" s="91" t="s">
        <v>419</v>
      </c>
      <c r="E139" s="89" t="s">
        <v>74</v>
      </c>
      <c r="F139" s="109" t="s">
        <v>55</v>
      </c>
      <c r="G139" s="106"/>
      <c r="H139" s="106">
        <v>0</v>
      </c>
      <c r="I139" s="100">
        <v>0</v>
      </c>
      <c r="J139" s="91"/>
      <c r="K139" s="91">
        <v>125</v>
      </c>
      <c r="L139" s="91">
        <v>0</v>
      </c>
      <c r="M139" s="91">
        <v>0</v>
      </c>
      <c r="N139" s="91"/>
      <c r="O139" s="91">
        <f>(SUM(G139,I139,N139)+(LARGE((H139,J139:M139),1))+(LARGE((H139,J139:M139),2)))</f>
        <v>125</v>
      </c>
      <c r="P139" s="179"/>
    </row>
    <row r="140" spans="1:18" x14ac:dyDescent="0.2">
      <c r="A140" s="294">
        <v>8</v>
      </c>
      <c r="B140" s="101" t="s">
        <v>1474</v>
      </c>
      <c r="C140" s="101" t="s">
        <v>1475</v>
      </c>
      <c r="D140" s="768"/>
      <c r="E140" s="102" t="s">
        <v>825</v>
      </c>
      <c r="F140" s="135" t="s">
        <v>55</v>
      </c>
      <c r="G140" s="106"/>
      <c r="H140" s="106"/>
      <c r="I140" s="100"/>
      <c r="J140" s="100"/>
      <c r="K140" s="100"/>
      <c r="L140" s="100"/>
      <c r="M140" s="91">
        <v>125</v>
      </c>
      <c r="N140" s="91"/>
      <c r="O140" s="91">
        <f>SUM(G140:N140)</f>
        <v>125</v>
      </c>
      <c r="P140" s="288"/>
    </row>
    <row r="141" spans="1:18" s="18" customFormat="1" x14ac:dyDescent="0.2">
      <c r="A141" s="487"/>
      <c r="B141" s="426" t="s">
        <v>1256</v>
      </c>
      <c r="C141" s="426" t="s">
        <v>1209</v>
      </c>
      <c r="D141" s="426" t="s">
        <v>421</v>
      </c>
      <c r="E141" s="436" t="s">
        <v>23</v>
      </c>
      <c r="F141" s="452" t="s">
        <v>55</v>
      </c>
      <c r="G141" s="427"/>
      <c r="H141" s="427"/>
      <c r="I141" s="438"/>
      <c r="J141" s="438"/>
      <c r="K141" s="100">
        <v>0</v>
      </c>
      <c r="L141" s="100"/>
      <c r="M141" s="91"/>
      <c r="N141" s="91"/>
      <c r="O141" s="91">
        <f>SUBTOTAL(9,G141:N141)</f>
        <v>0</v>
      </c>
      <c r="P141" s="288"/>
      <c r="Q141" s="173"/>
      <c r="R141" s="371"/>
    </row>
    <row r="142" spans="1:18" x14ac:dyDescent="0.2">
      <c r="A142" s="487"/>
      <c r="B142" s="101" t="s">
        <v>985</v>
      </c>
      <c r="C142" s="101" t="s">
        <v>276</v>
      </c>
      <c r="D142" s="101" t="s">
        <v>418</v>
      </c>
      <c r="E142" s="102" t="s">
        <v>979</v>
      </c>
      <c r="F142" s="109" t="s">
        <v>55</v>
      </c>
      <c r="G142" s="106"/>
      <c r="H142" s="106"/>
      <c r="I142" s="91">
        <v>0</v>
      </c>
      <c r="J142" s="91"/>
      <c r="K142" s="91"/>
      <c r="L142" s="91"/>
      <c r="M142" s="91"/>
      <c r="N142" s="91"/>
      <c r="O142" s="91">
        <f>SUBTOTAL(9,G142:N142)</f>
        <v>0</v>
      </c>
      <c r="P142" s="179"/>
    </row>
    <row r="143" spans="1:18" x14ac:dyDescent="0.2">
      <c r="A143" s="316"/>
      <c r="B143" s="49"/>
      <c r="C143" s="49"/>
      <c r="D143" s="49"/>
      <c r="E143" s="81"/>
      <c r="F143" s="136"/>
      <c r="G143" s="137"/>
      <c r="H143" s="49"/>
      <c r="I143" s="49"/>
      <c r="J143" s="49"/>
      <c r="K143" s="49"/>
      <c r="L143" s="49"/>
      <c r="M143" s="49"/>
      <c r="N143" s="49"/>
      <c r="O143" s="146"/>
      <c r="P143" s="290"/>
    </row>
    <row r="144" spans="1:18" x14ac:dyDescent="0.2">
      <c r="A144" s="294">
        <v>1</v>
      </c>
      <c r="B144" s="518" t="s">
        <v>767</v>
      </c>
      <c r="C144" s="518" t="s">
        <v>768</v>
      </c>
      <c r="D144" s="518" t="s">
        <v>407</v>
      </c>
      <c r="E144" s="519" t="s">
        <v>190</v>
      </c>
      <c r="F144" s="452" t="s">
        <v>136</v>
      </c>
      <c r="G144" s="427">
        <f>150/2</f>
        <v>75</v>
      </c>
      <c r="H144" s="427">
        <f>162.5/2</f>
        <v>81.25</v>
      </c>
      <c r="I144" s="426">
        <f>150/2</f>
        <v>75</v>
      </c>
      <c r="J144" s="426"/>
      <c r="K144" s="426"/>
      <c r="L144" s="91">
        <v>200</v>
      </c>
      <c r="M144" s="91"/>
      <c r="N144" s="91"/>
      <c r="O144" s="91">
        <f>SUBTOTAL(9,G144:N144)</f>
        <v>431.25</v>
      </c>
      <c r="P144" s="288"/>
    </row>
    <row r="145" spans="1:18" x14ac:dyDescent="0.2">
      <c r="A145" s="294">
        <v>2</v>
      </c>
      <c r="B145" s="426" t="s">
        <v>667</v>
      </c>
      <c r="C145" s="426" t="s">
        <v>82</v>
      </c>
      <c r="D145" s="426" t="s">
        <v>407</v>
      </c>
      <c r="E145" s="436" t="s">
        <v>34</v>
      </c>
      <c r="F145" s="520" t="s">
        <v>136</v>
      </c>
      <c r="G145" s="427">
        <v>0</v>
      </c>
      <c r="H145" s="438">
        <f>125/2</f>
        <v>62.5</v>
      </c>
      <c r="I145" s="438">
        <v>0</v>
      </c>
      <c r="J145" s="438">
        <v>0</v>
      </c>
      <c r="K145" s="438">
        <v>0</v>
      </c>
      <c r="L145" s="100">
        <v>162.5</v>
      </c>
      <c r="M145" s="100">
        <v>0</v>
      </c>
      <c r="N145" s="91"/>
      <c r="O145" s="91">
        <f>(SUM(G145,I145,N145)+(LARGE((H145,J145:M145),1))+(LARGE((H145,J145:M145),2)))</f>
        <v>225</v>
      </c>
      <c r="P145" s="179"/>
    </row>
    <row r="146" spans="1:18" x14ac:dyDescent="0.2">
      <c r="A146" s="483"/>
      <c r="B146" s="426" t="s">
        <v>986</v>
      </c>
      <c r="C146" s="426" t="s">
        <v>83</v>
      </c>
      <c r="D146" s="426" t="s">
        <v>654</v>
      </c>
      <c r="E146" s="436" t="s">
        <v>15</v>
      </c>
      <c r="F146" s="520" t="s">
        <v>136</v>
      </c>
      <c r="G146" s="427"/>
      <c r="H146" s="438">
        <v>200</v>
      </c>
      <c r="I146" s="438"/>
      <c r="J146" s="438"/>
      <c r="K146" s="438"/>
      <c r="L146" s="438"/>
      <c r="M146" s="438"/>
      <c r="N146" s="426"/>
      <c r="O146" s="426">
        <f>SUBTOTAL(9,G146:N146)</f>
        <v>200</v>
      </c>
      <c r="P146" s="439"/>
    </row>
    <row r="147" spans="1:18" x14ac:dyDescent="0.2">
      <c r="A147" s="487"/>
      <c r="B147" s="91" t="s">
        <v>89</v>
      </c>
      <c r="C147" s="91" t="s">
        <v>993</v>
      </c>
      <c r="D147" s="91" t="s">
        <v>1204</v>
      </c>
      <c r="E147" s="89" t="s">
        <v>994</v>
      </c>
      <c r="F147" s="109" t="s">
        <v>136</v>
      </c>
      <c r="G147" s="106"/>
      <c r="H147" s="106">
        <v>0</v>
      </c>
      <c r="I147" s="100"/>
      <c r="J147" s="100"/>
      <c r="K147" s="100"/>
      <c r="L147" s="100"/>
      <c r="M147" s="91"/>
      <c r="N147" s="91"/>
      <c r="O147" s="91">
        <f>SUBTOTAL(9,G147:N147)</f>
        <v>0</v>
      </c>
      <c r="P147" s="179"/>
    </row>
    <row r="148" spans="1:18" x14ac:dyDescent="0.2">
      <c r="A148" s="487"/>
      <c r="B148" s="91" t="s">
        <v>577</v>
      </c>
      <c r="C148" s="91" t="s">
        <v>83</v>
      </c>
      <c r="D148" s="91" t="s">
        <v>419</v>
      </c>
      <c r="E148" s="89" t="s">
        <v>325</v>
      </c>
      <c r="F148" s="109" t="s">
        <v>136</v>
      </c>
      <c r="G148" s="106"/>
      <c r="H148" s="106"/>
      <c r="I148" s="91">
        <v>0</v>
      </c>
      <c r="J148" s="91"/>
      <c r="K148" s="91"/>
      <c r="L148" s="91">
        <v>0</v>
      </c>
      <c r="M148" s="91"/>
      <c r="N148" s="91"/>
      <c r="O148" s="91">
        <f>SUBTOTAL(9,G148:N148)</f>
        <v>0</v>
      </c>
      <c r="P148" s="179"/>
    </row>
    <row r="149" spans="1:18" x14ac:dyDescent="0.2">
      <c r="A149" s="487"/>
      <c r="B149" s="91" t="s">
        <v>987</v>
      </c>
      <c r="C149" s="91" t="s">
        <v>988</v>
      </c>
      <c r="D149" s="91" t="s">
        <v>422</v>
      </c>
      <c r="E149" s="89" t="s">
        <v>40</v>
      </c>
      <c r="F149" s="109" t="s">
        <v>136</v>
      </c>
      <c r="G149" s="106"/>
      <c r="H149" s="91"/>
      <c r="I149" s="91">
        <v>0</v>
      </c>
      <c r="J149" s="91"/>
      <c r="K149" s="91"/>
      <c r="L149" s="91"/>
      <c r="M149" s="91"/>
      <c r="N149" s="91"/>
      <c r="O149" s="91">
        <f>SUBTOTAL(9,G149:N149)</f>
        <v>0</v>
      </c>
      <c r="P149" s="179"/>
    </row>
    <row r="150" spans="1:18" x14ac:dyDescent="0.2">
      <c r="A150" s="316"/>
      <c r="B150" s="49"/>
      <c r="C150" s="49"/>
      <c r="D150" s="49"/>
      <c r="E150" s="81"/>
      <c r="F150" s="136"/>
      <c r="G150" s="137"/>
      <c r="H150" s="49"/>
      <c r="I150" s="49"/>
      <c r="J150" s="49"/>
      <c r="K150" s="49"/>
      <c r="L150" s="49"/>
      <c r="M150" s="49"/>
      <c r="N150" s="49"/>
      <c r="O150" s="146"/>
      <c r="P150" s="290"/>
    </row>
    <row r="151" spans="1:18" x14ac:dyDescent="0.2">
      <c r="A151" s="487">
        <v>1</v>
      </c>
      <c r="B151" s="91" t="s">
        <v>1371</v>
      </c>
      <c r="C151" s="91" t="s">
        <v>207</v>
      </c>
      <c r="D151" s="91" t="s">
        <v>423</v>
      </c>
      <c r="E151" s="89" t="s">
        <v>268</v>
      </c>
      <c r="F151" s="109" t="s">
        <v>975</v>
      </c>
      <c r="G151" s="106"/>
      <c r="H151" s="106"/>
      <c r="I151" s="100">
        <v>400</v>
      </c>
      <c r="J151" s="91"/>
      <c r="K151" s="91"/>
      <c r="L151" s="91"/>
      <c r="M151" s="91"/>
      <c r="N151" s="91"/>
      <c r="O151" s="91">
        <f t="shared" ref="O151:O154" si="3">SUBTOTAL(9,G151:N151)</f>
        <v>400</v>
      </c>
      <c r="P151" s="179"/>
    </row>
    <row r="152" spans="1:18" s="749" customFormat="1" x14ac:dyDescent="0.2">
      <c r="A152" s="487"/>
      <c r="B152" s="91" t="s">
        <v>1476</v>
      </c>
      <c r="C152" s="91" t="s">
        <v>1477</v>
      </c>
      <c r="D152" s="428"/>
      <c r="E152" s="89" t="s">
        <v>130</v>
      </c>
      <c r="F152" s="109" t="s">
        <v>975</v>
      </c>
      <c r="G152" s="106"/>
      <c r="H152" s="106"/>
      <c r="I152" s="100"/>
      <c r="J152" s="91"/>
      <c r="K152" s="91"/>
      <c r="L152" s="91"/>
      <c r="M152" s="91"/>
      <c r="N152" s="91"/>
      <c r="O152" s="91">
        <f t="shared" si="3"/>
        <v>0</v>
      </c>
      <c r="P152" s="179"/>
      <c r="Q152"/>
      <c r="R152" s="750"/>
    </row>
    <row r="153" spans="1:18" x14ac:dyDescent="0.2">
      <c r="A153" s="487"/>
      <c r="B153" s="101" t="s">
        <v>705</v>
      </c>
      <c r="C153" s="101" t="s">
        <v>706</v>
      </c>
      <c r="D153" s="101" t="s">
        <v>429</v>
      </c>
      <c r="E153" s="102" t="s">
        <v>278</v>
      </c>
      <c r="F153" s="109" t="s">
        <v>975</v>
      </c>
      <c r="G153" s="106"/>
      <c r="H153" s="106">
        <v>0</v>
      </c>
      <c r="I153" s="91"/>
      <c r="J153" s="91"/>
      <c r="K153" s="91"/>
      <c r="L153" s="91"/>
      <c r="M153" s="91"/>
      <c r="N153" s="91"/>
      <c r="O153" s="91">
        <f t="shared" si="3"/>
        <v>0</v>
      </c>
      <c r="P153" s="179"/>
    </row>
    <row r="154" spans="1:18" x14ac:dyDescent="0.2">
      <c r="A154" s="487"/>
      <c r="B154" s="91" t="s">
        <v>668</v>
      </c>
      <c r="C154" s="91" t="s">
        <v>669</v>
      </c>
      <c r="D154" s="91" t="s">
        <v>646</v>
      </c>
      <c r="E154" s="89" t="s">
        <v>24</v>
      </c>
      <c r="F154" s="109" t="s">
        <v>975</v>
      </c>
      <c r="G154" s="106"/>
      <c r="H154" s="106"/>
      <c r="I154" s="100"/>
      <c r="J154" s="100"/>
      <c r="K154" s="100"/>
      <c r="L154" s="100"/>
      <c r="M154" s="91"/>
      <c r="N154" s="91"/>
      <c r="O154" s="91">
        <f t="shared" si="3"/>
        <v>0</v>
      </c>
      <c r="P154" s="288"/>
    </row>
    <row r="155" spans="1:18" x14ac:dyDescent="0.2">
      <c r="B155" s="17"/>
      <c r="C155" s="17"/>
      <c r="D155" s="17"/>
      <c r="E155" s="252"/>
      <c r="F155" s="24"/>
      <c r="G155" s="8"/>
      <c r="H155" s="16"/>
      <c r="I155" s="16"/>
      <c r="J155" s="16"/>
      <c r="K155" s="16"/>
      <c r="L155" s="16"/>
      <c r="M155" s="16"/>
      <c r="N155" s="16"/>
      <c r="O155" s="16"/>
      <c r="P155" s="14"/>
    </row>
    <row r="156" spans="1:18" x14ac:dyDescent="0.2">
      <c r="B156" s="17"/>
      <c r="C156" s="17"/>
      <c r="D156" s="17"/>
      <c r="E156" s="252"/>
      <c r="F156" s="24"/>
      <c r="G156" s="8"/>
      <c r="H156" s="16"/>
      <c r="I156" s="16"/>
      <c r="J156" s="16"/>
      <c r="K156" s="16"/>
      <c r="L156" s="16"/>
      <c r="M156" s="16"/>
      <c r="N156" s="16"/>
      <c r="O156" s="16"/>
      <c r="P156" s="14"/>
    </row>
    <row r="157" spans="1:18" x14ac:dyDescent="0.2">
      <c r="B157" s="17"/>
      <c r="C157" s="17"/>
      <c r="D157" s="17"/>
      <c r="E157" s="252"/>
      <c r="F157" s="24"/>
      <c r="G157" s="8"/>
      <c r="H157" s="16"/>
      <c r="I157" s="16"/>
      <c r="J157" s="16"/>
      <c r="K157" s="16"/>
      <c r="L157" s="16"/>
      <c r="M157" s="16"/>
      <c r="N157" s="16"/>
      <c r="O157" s="16"/>
      <c r="P157" s="14"/>
    </row>
    <row r="158" spans="1:18" x14ac:dyDescent="0.2">
      <c r="B158" s="17"/>
      <c r="C158" s="17"/>
      <c r="D158" s="17"/>
      <c r="E158" s="252"/>
      <c r="F158" s="24"/>
      <c r="G158" s="8"/>
      <c r="H158" s="16"/>
      <c r="I158" s="16"/>
      <c r="J158" s="16"/>
      <c r="K158" s="16"/>
      <c r="L158" s="16"/>
      <c r="M158" s="16"/>
      <c r="N158" s="16"/>
      <c r="O158" s="16"/>
      <c r="P158" s="14"/>
    </row>
    <row r="159" spans="1:18" x14ac:dyDescent="0.2">
      <c r="B159" s="17"/>
      <c r="C159" s="17"/>
      <c r="D159" s="17"/>
      <c r="E159" s="252"/>
      <c r="F159" s="24"/>
      <c r="G159" s="8"/>
      <c r="H159" s="16"/>
      <c r="I159" s="16"/>
      <c r="J159" s="16"/>
      <c r="K159" s="16"/>
      <c r="L159" s="16"/>
      <c r="M159" s="16"/>
      <c r="N159" s="16"/>
      <c r="O159" s="16"/>
      <c r="P159" s="14"/>
    </row>
    <row r="160" spans="1:18" x14ac:dyDescent="0.2">
      <c r="B160" s="17"/>
      <c r="C160" s="17"/>
      <c r="D160" s="17"/>
      <c r="E160" s="252"/>
      <c r="F160" s="24"/>
      <c r="G160" s="8"/>
      <c r="H160" s="16"/>
      <c r="I160" s="16"/>
      <c r="J160" s="16"/>
      <c r="K160" s="16"/>
      <c r="L160" s="16"/>
      <c r="M160" s="16"/>
      <c r="N160" s="16"/>
      <c r="O160" s="16"/>
      <c r="P160" s="14"/>
    </row>
    <row r="161" spans="2:16" x14ac:dyDescent="0.2">
      <c r="B161" s="17"/>
      <c r="C161" s="17"/>
      <c r="D161" s="17"/>
      <c r="E161" s="252"/>
      <c r="F161" s="24"/>
      <c r="G161" s="8"/>
      <c r="H161" s="16"/>
      <c r="I161" s="16"/>
      <c r="J161" s="16"/>
      <c r="K161" s="16"/>
      <c r="L161" s="16"/>
      <c r="M161" s="16"/>
      <c r="N161" s="16"/>
      <c r="O161" s="16"/>
      <c r="P161" s="14"/>
    </row>
    <row r="162" spans="2:16" x14ac:dyDescent="0.2">
      <c r="B162" s="17"/>
      <c r="C162" s="17"/>
      <c r="D162" s="17"/>
      <c r="E162" s="252"/>
      <c r="F162" s="24"/>
      <c r="G162" s="8"/>
      <c r="H162" s="16"/>
      <c r="I162" s="16"/>
      <c r="J162" s="16"/>
      <c r="K162" s="16"/>
      <c r="L162" s="16"/>
      <c r="M162" s="16"/>
      <c r="N162" s="16"/>
      <c r="O162" s="16"/>
      <c r="P162" s="14"/>
    </row>
    <row r="163" spans="2:16" x14ac:dyDescent="0.2">
      <c r="B163" s="17"/>
      <c r="C163" s="17"/>
      <c r="D163" s="17"/>
      <c r="E163" s="252"/>
      <c r="F163" s="24"/>
      <c r="G163" s="8"/>
      <c r="H163" s="16"/>
      <c r="I163" s="16"/>
      <c r="J163" s="16"/>
      <c r="K163" s="16"/>
      <c r="L163" s="16"/>
      <c r="M163" s="16"/>
      <c r="N163" s="16"/>
      <c r="O163" s="16"/>
      <c r="P163" s="14"/>
    </row>
    <row r="164" spans="2:16" x14ac:dyDescent="0.2">
      <c r="B164" s="17"/>
      <c r="C164" s="17"/>
      <c r="D164" s="17"/>
      <c r="E164" s="252"/>
      <c r="F164" s="24"/>
      <c r="G164" s="8"/>
      <c r="H164" s="16"/>
      <c r="I164" s="16"/>
      <c r="J164" s="16"/>
      <c r="K164" s="16"/>
      <c r="L164" s="16"/>
      <c r="M164" s="16"/>
      <c r="N164" s="16"/>
      <c r="O164" s="16"/>
      <c r="P164" s="14"/>
    </row>
    <row r="165" spans="2:16" x14ac:dyDescent="0.2">
      <c r="B165" s="17"/>
      <c r="C165" s="17"/>
      <c r="D165" s="17"/>
      <c r="E165" s="252"/>
      <c r="F165" s="24"/>
      <c r="G165" s="8"/>
      <c r="H165" s="16"/>
      <c r="I165" s="16"/>
      <c r="J165" s="16"/>
      <c r="K165" s="16"/>
      <c r="L165" s="16"/>
      <c r="M165" s="16"/>
      <c r="N165" s="16"/>
      <c r="O165" s="16"/>
      <c r="P165" s="14"/>
    </row>
    <row r="166" spans="2:16" x14ac:dyDescent="0.2">
      <c r="B166" s="17"/>
      <c r="C166" s="17"/>
      <c r="D166" s="17"/>
      <c r="E166" s="252"/>
      <c r="F166" s="24"/>
      <c r="G166" s="8"/>
      <c r="H166" s="16"/>
      <c r="I166" s="16"/>
      <c r="J166" s="16"/>
      <c r="K166" s="16"/>
      <c r="L166" s="16"/>
      <c r="M166" s="16"/>
      <c r="N166" s="16"/>
      <c r="O166" s="16"/>
      <c r="P166" s="14"/>
    </row>
    <row r="167" spans="2:16" x14ac:dyDescent="0.2">
      <c r="B167" s="17"/>
      <c r="C167" s="17"/>
      <c r="D167" s="17"/>
      <c r="E167" s="252"/>
      <c r="F167" s="24"/>
      <c r="G167" s="8"/>
      <c r="H167" s="16"/>
      <c r="I167" s="16"/>
      <c r="J167" s="16"/>
      <c r="K167" s="16"/>
      <c r="L167" s="16"/>
      <c r="M167" s="16"/>
      <c r="N167" s="16"/>
      <c r="O167" s="16"/>
      <c r="P167" s="14"/>
    </row>
    <row r="168" spans="2:16" x14ac:dyDescent="0.2">
      <c r="B168" s="17"/>
      <c r="C168" s="17"/>
      <c r="D168" s="17"/>
      <c r="E168" s="252"/>
      <c r="F168" s="24"/>
      <c r="G168" s="8"/>
      <c r="H168" s="16"/>
      <c r="I168" s="16"/>
      <c r="J168" s="16"/>
      <c r="K168" s="16"/>
      <c r="L168" s="16"/>
      <c r="M168" s="16"/>
      <c r="N168" s="16"/>
      <c r="O168" s="16"/>
      <c r="P168" s="14"/>
    </row>
    <row r="169" spans="2:16" x14ac:dyDescent="0.2">
      <c r="B169" s="17"/>
      <c r="C169" s="17"/>
      <c r="D169" s="17"/>
      <c r="E169" s="252"/>
      <c r="F169" s="24"/>
      <c r="G169" s="8"/>
      <c r="H169" s="16"/>
      <c r="I169" s="16"/>
      <c r="J169" s="16"/>
      <c r="K169" s="16"/>
      <c r="L169" s="16"/>
      <c r="M169" s="16"/>
      <c r="N169" s="16"/>
      <c r="O169" s="16"/>
      <c r="P169" s="14"/>
    </row>
    <row r="170" spans="2:16" x14ac:dyDescent="0.2">
      <c r="B170" s="17"/>
      <c r="C170" s="17"/>
      <c r="D170" s="17"/>
      <c r="E170" s="252"/>
      <c r="F170" s="24"/>
      <c r="G170" s="8"/>
      <c r="H170" s="16"/>
      <c r="I170" s="16"/>
      <c r="J170" s="16"/>
      <c r="K170" s="16"/>
      <c r="L170" s="16"/>
      <c r="M170" s="16"/>
      <c r="N170" s="16"/>
      <c r="O170" s="16"/>
      <c r="P170" s="14"/>
    </row>
    <row r="171" spans="2:16" x14ac:dyDescent="0.2">
      <c r="B171" s="17"/>
      <c r="C171" s="17"/>
      <c r="D171" s="17"/>
      <c r="E171" s="252"/>
      <c r="F171" s="24"/>
      <c r="G171" s="8"/>
      <c r="H171" s="16"/>
      <c r="I171" s="16"/>
      <c r="J171" s="16"/>
      <c r="K171" s="16"/>
      <c r="L171" s="16"/>
      <c r="M171" s="16"/>
      <c r="N171" s="16"/>
      <c r="O171" s="16"/>
      <c r="P171" s="14"/>
    </row>
    <row r="172" spans="2:16" x14ac:dyDescent="0.2">
      <c r="B172" s="17"/>
      <c r="C172" s="17"/>
      <c r="D172" s="17"/>
      <c r="E172" s="252"/>
      <c r="F172" s="24"/>
      <c r="G172" s="13"/>
      <c r="H172" s="14"/>
      <c r="I172" s="14"/>
      <c r="J172" s="14"/>
      <c r="K172" s="14"/>
      <c r="L172" s="14"/>
      <c r="M172" s="14"/>
      <c r="N172" s="14"/>
      <c r="O172" s="16"/>
      <c r="P172" s="14"/>
    </row>
    <row r="173" spans="2:16" x14ac:dyDescent="0.2">
      <c r="B173" s="14"/>
      <c r="C173" s="14"/>
      <c r="D173" s="14"/>
      <c r="E173" s="14"/>
      <c r="F173" s="25"/>
      <c r="G173" s="8"/>
      <c r="H173" s="9"/>
      <c r="I173" s="9"/>
      <c r="J173" s="9"/>
      <c r="K173" s="9"/>
      <c r="L173" s="9"/>
      <c r="M173" s="9"/>
      <c r="N173" s="9"/>
      <c r="O173" s="16"/>
      <c r="P173" s="14"/>
    </row>
    <row r="174" spans="2:16" x14ac:dyDescent="0.2">
      <c r="B174" s="18"/>
      <c r="C174" s="18"/>
      <c r="D174" s="18"/>
      <c r="E174" s="252"/>
      <c r="F174" s="24"/>
      <c r="G174" s="8"/>
      <c r="H174" s="9"/>
      <c r="I174" s="9"/>
      <c r="J174" s="9"/>
      <c r="K174" s="9"/>
      <c r="L174" s="9"/>
      <c r="M174" s="9"/>
      <c r="N174" s="9"/>
      <c r="O174" s="16"/>
      <c r="P174" s="14"/>
    </row>
    <row r="175" spans="2:16" x14ac:dyDescent="0.2">
      <c r="B175" s="18"/>
      <c r="C175" s="18"/>
      <c r="D175" s="18"/>
      <c r="E175" s="252"/>
      <c r="F175" s="24"/>
      <c r="G175" s="8"/>
      <c r="H175" s="9"/>
      <c r="I175" s="9"/>
      <c r="J175" s="9"/>
      <c r="K175" s="9"/>
      <c r="L175" s="9"/>
      <c r="M175" s="9"/>
      <c r="N175" s="9"/>
      <c r="O175" s="16"/>
      <c r="P175" s="14"/>
    </row>
    <row r="176" spans="2:16" x14ac:dyDescent="0.2">
      <c r="B176" s="18"/>
      <c r="C176" s="18"/>
      <c r="D176" s="18"/>
      <c r="E176" s="252"/>
      <c r="F176" s="24"/>
      <c r="G176" s="8"/>
      <c r="H176" s="16"/>
      <c r="I176" s="16"/>
      <c r="J176" s="16"/>
      <c r="K176" s="16"/>
      <c r="L176" s="16"/>
      <c r="M176" s="16"/>
      <c r="N176" s="16"/>
      <c r="O176" s="16"/>
      <c r="P176" s="14"/>
    </row>
    <row r="177" spans="2:16" x14ac:dyDescent="0.2">
      <c r="B177" s="26"/>
      <c r="C177" s="26"/>
      <c r="D177" s="26"/>
      <c r="E177" s="252"/>
      <c r="F177" s="24"/>
      <c r="G177" s="8"/>
      <c r="H177" s="16"/>
      <c r="I177" s="16"/>
      <c r="J177" s="16"/>
      <c r="K177" s="16"/>
      <c r="L177" s="16"/>
      <c r="M177" s="16"/>
      <c r="N177" s="16"/>
      <c r="O177" s="16"/>
      <c r="P177" s="14"/>
    </row>
    <row r="178" spans="2:16" x14ac:dyDescent="0.2">
      <c r="B178" s="17"/>
      <c r="C178" s="17"/>
      <c r="D178" s="17"/>
      <c r="E178" s="252"/>
      <c r="F178" s="24"/>
      <c r="G178" s="8"/>
      <c r="H178" s="9"/>
      <c r="I178" s="9"/>
      <c r="J178" s="9"/>
      <c r="K178" s="9"/>
      <c r="L178" s="9"/>
      <c r="M178" s="9"/>
      <c r="N178" s="9"/>
      <c r="O178" s="16"/>
      <c r="P178" s="291"/>
    </row>
    <row r="179" spans="2:16" x14ac:dyDescent="0.2">
      <c r="B179" s="17"/>
      <c r="C179" s="17"/>
      <c r="D179" s="17"/>
      <c r="E179" s="252"/>
      <c r="F179" s="24"/>
      <c r="G179" s="8"/>
      <c r="H179" s="9"/>
      <c r="I179" s="9"/>
      <c r="J179" s="9"/>
      <c r="K179" s="9"/>
      <c r="L179" s="9"/>
      <c r="M179" s="9"/>
      <c r="N179" s="9"/>
      <c r="O179" s="16"/>
      <c r="P179" s="14"/>
    </row>
    <row r="180" spans="2:16" x14ac:dyDescent="0.2">
      <c r="B180" s="17"/>
      <c r="C180" s="17"/>
      <c r="D180" s="17"/>
      <c r="E180" s="252"/>
      <c r="F180" s="24"/>
      <c r="G180" s="8"/>
      <c r="H180" s="9"/>
      <c r="I180" s="9"/>
      <c r="J180" s="9"/>
      <c r="K180" s="9"/>
      <c r="L180" s="9"/>
      <c r="M180" s="9"/>
      <c r="N180" s="9"/>
      <c r="O180" s="16"/>
      <c r="P180" s="14"/>
    </row>
    <row r="181" spans="2:16" x14ac:dyDescent="0.2">
      <c r="B181" s="17"/>
      <c r="C181" s="17"/>
      <c r="D181" s="17"/>
      <c r="E181" s="252"/>
      <c r="F181" s="24"/>
      <c r="G181" s="22"/>
      <c r="H181" s="23"/>
      <c r="I181" s="23"/>
      <c r="J181" s="23"/>
      <c r="K181" s="23"/>
      <c r="L181" s="23"/>
      <c r="M181" s="23"/>
      <c r="N181" s="23"/>
      <c r="O181" s="141"/>
      <c r="P181" s="14"/>
    </row>
    <row r="182" spans="2:16" x14ac:dyDescent="0.2">
      <c r="B182" s="27"/>
      <c r="C182" s="27"/>
      <c r="D182" s="27"/>
      <c r="E182" s="267"/>
      <c r="F182" s="22"/>
      <c r="G182" s="8"/>
      <c r="H182" s="9"/>
      <c r="I182" s="9"/>
      <c r="J182" s="9"/>
      <c r="K182" s="9"/>
      <c r="L182" s="9"/>
      <c r="M182" s="9"/>
      <c r="N182" s="9"/>
      <c r="O182" s="16"/>
      <c r="P182" s="14"/>
    </row>
    <row r="183" spans="2:16" x14ac:dyDescent="0.2">
      <c r="B183" s="17"/>
      <c r="C183" s="17"/>
      <c r="D183" s="17"/>
      <c r="E183" s="252"/>
      <c r="F183" s="24"/>
      <c r="G183" s="8"/>
      <c r="H183" s="9"/>
      <c r="I183" s="9"/>
      <c r="J183" s="9"/>
      <c r="K183" s="9"/>
      <c r="L183" s="9"/>
      <c r="M183" s="9"/>
      <c r="N183" s="9"/>
      <c r="O183" s="16"/>
      <c r="P183" s="14"/>
    </row>
    <row r="184" spans="2:16" x14ac:dyDescent="0.2">
      <c r="B184" s="17"/>
      <c r="C184" s="17"/>
      <c r="D184" s="17"/>
      <c r="E184" s="252"/>
      <c r="F184" s="24"/>
      <c r="G184" s="8"/>
      <c r="H184" s="9"/>
      <c r="I184" s="9"/>
      <c r="J184" s="9"/>
      <c r="K184" s="9"/>
      <c r="L184" s="9"/>
      <c r="M184" s="9"/>
      <c r="N184" s="9"/>
      <c r="O184" s="16"/>
      <c r="P184" s="14"/>
    </row>
    <row r="185" spans="2:16" x14ac:dyDescent="0.2">
      <c r="B185" s="17"/>
      <c r="C185" s="17"/>
      <c r="D185" s="17"/>
      <c r="E185" s="252"/>
      <c r="F185" s="24"/>
      <c r="G185" s="8"/>
      <c r="H185" s="9"/>
      <c r="I185" s="9"/>
      <c r="J185" s="9"/>
      <c r="K185" s="9"/>
      <c r="L185" s="9"/>
      <c r="M185" s="9"/>
      <c r="N185" s="9"/>
      <c r="O185" s="16"/>
      <c r="P185" s="14"/>
    </row>
    <row r="186" spans="2:16" x14ac:dyDescent="0.2">
      <c r="B186" s="17"/>
      <c r="C186" s="17"/>
      <c r="D186" s="17"/>
      <c r="E186" s="252"/>
      <c r="F186" s="24"/>
      <c r="G186" s="8"/>
      <c r="H186" s="9"/>
      <c r="I186" s="9"/>
      <c r="J186" s="9"/>
      <c r="K186" s="9"/>
      <c r="L186" s="9"/>
      <c r="M186" s="9"/>
      <c r="N186" s="9"/>
      <c r="O186" s="16"/>
      <c r="P186" s="14"/>
    </row>
    <row r="187" spans="2:16" x14ac:dyDescent="0.2">
      <c r="B187" s="17"/>
      <c r="C187" s="17"/>
      <c r="D187" s="17"/>
      <c r="E187" s="252"/>
      <c r="F187" s="24"/>
      <c r="G187" s="8"/>
      <c r="H187" s="9"/>
      <c r="I187" s="9"/>
      <c r="J187" s="9"/>
      <c r="K187" s="9"/>
      <c r="L187" s="9"/>
      <c r="M187" s="9"/>
      <c r="N187" s="9"/>
      <c r="O187" s="16"/>
      <c r="P187" s="14"/>
    </row>
    <row r="188" spans="2:16" x14ac:dyDescent="0.2">
      <c r="B188" s="17"/>
      <c r="C188" s="17"/>
      <c r="D188" s="17"/>
      <c r="E188" s="252"/>
      <c r="F188" s="24"/>
      <c r="G188" s="8"/>
      <c r="H188" s="9"/>
      <c r="I188" s="9"/>
      <c r="J188" s="9"/>
      <c r="K188" s="9"/>
      <c r="L188" s="9"/>
      <c r="M188" s="9"/>
      <c r="N188" s="9"/>
      <c r="O188" s="16"/>
      <c r="P188" s="14"/>
    </row>
    <row r="189" spans="2:16" x14ac:dyDescent="0.2">
      <c r="B189" s="17"/>
      <c r="C189" s="17"/>
      <c r="D189" s="17"/>
      <c r="E189" s="252"/>
      <c r="F189" s="24"/>
      <c r="G189" s="8"/>
      <c r="H189" s="9"/>
      <c r="I189" s="9"/>
      <c r="J189" s="9"/>
      <c r="K189" s="9"/>
      <c r="L189" s="9"/>
      <c r="M189" s="9"/>
      <c r="N189" s="9"/>
      <c r="O189" s="16"/>
      <c r="P189" s="14"/>
    </row>
    <row r="190" spans="2:16" x14ac:dyDescent="0.2">
      <c r="B190" s="17"/>
      <c r="C190" s="17"/>
      <c r="D190" s="17"/>
      <c r="E190" s="252"/>
      <c r="F190" s="24"/>
      <c r="G190" s="8"/>
      <c r="H190" s="9"/>
      <c r="I190" s="9"/>
      <c r="J190" s="9"/>
      <c r="K190" s="9"/>
      <c r="L190" s="9"/>
      <c r="M190" s="9"/>
      <c r="N190" s="9"/>
      <c r="O190" s="16"/>
      <c r="P190" s="14"/>
    </row>
    <row r="191" spans="2:16" x14ac:dyDescent="0.2">
      <c r="B191" s="17"/>
      <c r="C191" s="17"/>
      <c r="D191" s="17"/>
      <c r="E191" s="252"/>
      <c r="F191" s="24"/>
      <c r="G191" s="8"/>
      <c r="H191" s="9"/>
      <c r="I191" s="9"/>
      <c r="J191" s="9"/>
      <c r="K191" s="9"/>
      <c r="L191" s="9"/>
      <c r="M191" s="9"/>
      <c r="N191" s="9"/>
      <c r="O191" s="16"/>
      <c r="P191" s="14"/>
    </row>
    <row r="192" spans="2:16" x14ac:dyDescent="0.2">
      <c r="B192" s="17"/>
      <c r="C192" s="17"/>
      <c r="D192" s="17"/>
      <c r="E192" s="252"/>
      <c r="F192" s="24"/>
      <c r="G192" s="8"/>
      <c r="H192" s="9"/>
      <c r="I192" s="9"/>
      <c r="J192" s="9"/>
      <c r="K192" s="9"/>
      <c r="L192" s="9"/>
      <c r="M192" s="9"/>
      <c r="N192" s="9"/>
      <c r="O192" s="16"/>
      <c r="P192" s="14"/>
    </row>
    <row r="193" spans="2:16" x14ac:dyDescent="0.2">
      <c r="B193" s="17"/>
      <c r="C193" s="17"/>
      <c r="D193" s="17"/>
      <c r="E193" s="252"/>
      <c r="F193" s="24"/>
      <c r="G193" s="8"/>
      <c r="H193" s="9"/>
      <c r="I193" s="9"/>
      <c r="J193" s="9"/>
      <c r="K193" s="9"/>
      <c r="L193" s="9"/>
      <c r="M193" s="9"/>
      <c r="N193" s="9"/>
      <c r="O193" s="16"/>
      <c r="P193" s="14"/>
    </row>
    <row r="194" spans="2:16" x14ac:dyDescent="0.2">
      <c r="B194" s="17"/>
      <c r="C194" s="17"/>
      <c r="D194" s="17"/>
      <c r="E194" s="252"/>
      <c r="F194" s="24"/>
      <c r="G194" s="8"/>
      <c r="H194" s="9"/>
      <c r="I194" s="9"/>
      <c r="J194" s="9"/>
      <c r="K194" s="9"/>
      <c r="L194" s="9"/>
      <c r="M194" s="9"/>
      <c r="N194" s="9"/>
      <c r="O194" s="16"/>
      <c r="P194" s="14"/>
    </row>
    <row r="195" spans="2:16" x14ac:dyDescent="0.2">
      <c r="B195" s="17"/>
      <c r="C195" s="17"/>
      <c r="D195" s="17"/>
      <c r="E195" s="252"/>
      <c r="F195" s="24"/>
      <c r="G195" s="8"/>
      <c r="H195" s="9"/>
      <c r="I195" s="9"/>
      <c r="J195" s="9"/>
      <c r="K195" s="9"/>
      <c r="L195" s="9"/>
      <c r="M195" s="9"/>
      <c r="N195" s="9"/>
      <c r="O195" s="16"/>
      <c r="P195" s="14"/>
    </row>
    <row r="196" spans="2:16" x14ac:dyDescent="0.2">
      <c r="B196" s="17"/>
      <c r="C196" s="17"/>
      <c r="D196" s="17"/>
      <c r="E196" s="252"/>
      <c r="F196" s="24"/>
      <c r="G196" s="8"/>
      <c r="H196" s="9"/>
      <c r="I196" s="9"/>
      <c r="J196" s="9"/>
      <c r="K196" s="9"/>
      <c r="L196" s="9"/>
      <c r="M196" s="9"/>
      <c r="N196" s="9"/>
      <c r="O196" s="16"/>
      <c r="P196" s="14"/>
    </row>
    <row r="197" spans="2:16" x14ac:dyDescent="0.2">
      <c r="B197" s="17"/>
      <c r="C197" s="17"/>
      <c r="D197" s="17"/>
      <c r="E197" s="252"/>
      <c r="F197" s="24"/>
      <c r="G197" s="8"/>
      <c r="H197" s="9"/>
      <c r="I197" s="9"/>
      <c r="J197" s="9"/>
      <c r="K197" s="9"/>
      <c r="L197" s="9"/>
      <c r="M197" s="9"/>
      <c r="N197" s="9"/>
      <c r="O197" s="16"/>
      <c r="P197" s="14"/>
    </row>
    <row r="198" spans="2:16" x14ac:dyDescent="0.2">
      <c r="B198" s="17"/>
      <c r="C198" s="17"/>
      <c r="D198" s="17"/>
      <c r="E198" s="252"/>
      <c r="F198" s="24"/>
      <c r="G198" s="8"/>
      <c r="H198" s="9"/>
      <c r="I198" s="9"/>
      <c r="J198" s="9"/>
      <c r="K198" s="9"/>
      <c r="L198" s="9"/>
      <c r="M198" s="9"/>
      <c r="N198" s="9"/>
      <c r="O198" s="16"/>
      <c r="P198" s="14"/>
    </row>
    <row r="199" spans="2:16" x14ac:dyDescent="0.2">
      <c r="B199" s="17"/>
      <c r="C199" s="17"/>
      <c r="D199" s="17"/>
      <c r="E199" s="252"/>
      <c r="F199" s="24"/>
      <c r="G199" s="8"/>
      <c r="H199" s="9"/>
      <c r="I199" s="9"/>
      <c r="J199" s="9"/>
      <c r="K199" s="9"/>
      <c r="L199" s="9"/>
      <c r="M199" s="9"/>
      <c r="N199" s="9"/>
      <c r="O199" s="16"/>
      <c r="P199" s="14"/>
    </row>
    <row r="200" spans="2:16" x14ac:dyDescent="0.2">
      <c r="B200" s="17"/>
      <c r="C200" s="17"/>
      <c r="D200" s="17"/>
      <c r="E200" s="252"/>
      <c r="F200" s="24"/>
      <c r="G200" s="8"/>
      <c r="H200" s="9"/>
      <c r="I200" s="9"/>
      <c r="J200" s="9"/>
      <c r="K200" s="9"/>
      <c r="L200" s="9"/>
      <c r="M200" s="9"/>
      <c r="N200" s="9"/>
      <c r="O200" s="16"/>
      <c r="P200" s="14"/>
    </row>
    <row r="201" spans="2:16" x14ac:dyDescent="0.2">
      <c r="B201" s="17"/>
      <c r="C201" s="17"/>
      <c r="D201" s="17"/>
      <c r="E201" s="252"/>
      <c r="F201" s="24"/>
      <c r="G201" s="8"/>
      <c r="H201" s="9"/>
      <c r="I201" s="9"/>
      <c r="J201" s="9"/>
      <c r="K201" s="9"/>
      <c r="L201" s="9"/>
      <c r="M201" s="9"/>
      <c r="N201" s="9"/>
      <c r="O201" s="16"/>
      <c r="P201" s="14"/>
    </row>
    <row r="202" spans="2:16" x14ac:dyDescent="0.2">
      <c r="B202" s="17"/>
      <c r="C202" s="17"/>
      <c r="D202" s="17"/>
      <c r="E202" s="252"/>
      <c r="F202" s="24"/>
      <c r="G202" s="8"/>
      <c r="H202" s="9"/>
      <c r="I202" s="9"/>
      <c r="J202" s="9"/>
      <c r="K202" s="9"/>
      <c r="L202" s="9"/>
      <c r="M202" s="9"/>
      <c r="N202" s="9"/>
      <c r="O202" s="16"/>
      <c r="P202" s="14"/>
    </row>
    <row r="203" spans="2:16" x14ac:dyDescent="0.2">
      <c r="B203" s="17"/>
      <c r="C203" s="17"/>
      <c r="D203" s="17"/>
      <c r="E203" s="252"/>
      <c r="F203" s="24"/>
      <c r="G203" s="8"/>
      <c r="H203" s="9"/>
      <c r="I203" s="9"/>
      <c r="J203" s="9"/>
      <c r="K203" s="9"/>
      <c r="L203" s="9"/>
      <c r="M203" s="9"/>
      <c r="N203" s="9"/>
      <c r="O203" s="16"/>
      <c r="P203" s="14"/>
    </row>
    <row r="204" spans="2:16" x14ac:dyDescent="0.2">
      <c r="B204" s="17"/>
      <c r="C204" s="17"/>
      <c r="D204" s="17"/>
      <c r="E204" s="252"/>
      <c r="F204" s="24"/>
      <c r="G204" s="8"/>
      <c r="H204" s="9"/>
      <c r="I204" s="9"/>
      <c r="J204" s="9"/>
      <c r="K204" s="9"/>
      <c r="L204" s="9"/>
      <c r="M204" s="9"/>
      <c r="N204" s="9"/>
      <c r="O204" s="16"/>
      <c r="P204" s="14"/>
    </row>
    <row r="205" spans="2:16" x14ac:dyDescent="0.2">
      <c r="B205" s="17"/>
      <c r="C205" s="17"/>
      <c r="D205" s="17"/>
      <c r="E205" s="252"/>
      <c r="F205" s="24"/>
      <c r="G205" s="8"/>
      <c r="H205" s="9"/>
      <c r="I205" s="9"/>
      <c r="J205" s="9"/>
      <c r="K205" s="9"/>
      <c r="L205" s="9"/>
      <c r="M205" s="9"/>
      <c r="N205" s="9"/>
      <c r="O205" s="16"/>
      <c r="P205" s="14"/>
    </row>
    <row r="206" spans="2:16" x14ac:dyDescent="0.2">
      <c r="B206" s="17"/>
      <c r="C206" s="17"/>
      <c r="D206" s="17"/>
      <c r="E206" s="252"/>
      <c r="F206" s="24"/>
      <c r="G206" s="8"/>
      <c r="H206" s="9"/>
      <c r="I206" s="9"/>
      <c r="J206" s="9"/>
      <c r="K206" s="9"/>
      <c r="L206" s="9"/>
      <c r="M206" s="9"/>
      <c r="N206" s="9"/>
      <c r="O206" s="16"/>
      <c r="P206" s="14"/>
    </row>
    <row r="207" spans="2:16" x14ac:dyDescent="0.2">
      <c r="B207" s="17"/>
      <c r="C207" s="17"/>
      <c r="D207" s="17"/>
      <c r="E207" s="252"/>
      <c r="F207" s="24"/>
      <c r="G207" s="8"/>
      <c r="H207" s="9"/>
      <c r="I207" s="9"/>
      <c r="J207" s="9"/>
      <c r="K207" s="9"/>
      <c r="L207" s="9"/>
      <c r="M207" s="9"/>
      <c r="N207" s="9"/>
      <c r="O207" s="16"/>
      <c r="P207" s="14"/>
    </row>
    <row r="208" spans="2:16" x14ac:dyDescent="0.2">
      <c r="B208" s="17"/>
      <c r="C208" s="17"/>
      <c r="D208" s="17"/>
      <c r="E208" s="252"/>
      <c r="F208" s="24"/>
      <c r="G208" s="8"/>
      <c r="H208" s="9"/>
      <c r="I208" s="9"/>
      <c r="J208" s="9"/>
      <c r="K208" s="9"/>
      <c r="L208" s="9"/>
      <c r="M208" s="9"/>
      <c r="N208" s="9"/>
      <c r="O208" s="16"/>
      <c r="P208" s="14"/>
    </row>
    <row r="209" spans="2:16" x14ac:dyDescent="0.2">
      <c r="B209" s="17"/>
      <c r="C209" s="17"/>
      <c r="D209" s="17"/>
      <c r="E209" s="252"/>
      <c r="F209" s="24"/>
      <c r="G209" s="8"/>
      <c r="H209" s="9"/>
      <c r="I209" s="9"/>
      <c r="J209" s="9"/>
      <c r="K209" s="9"/>
      <c r="L209" s="9"/>
      <c r="M209" s="9"/>
      <c r="N209" s="9"/>
      <c r="O209" s="16"/>
      <c r="P209" s="14"/>
    </row>
    <row r="210" spans="2:16" x14ac:dyDescent="0.2">
      <c r="B210" s="17"/>
      <c r="C210" s="17"/>
      <c r="D210" s="17"/>
      <c r="E210" s="252"/>
      <c r="F210" s="24"/>
      <c r="G210" s="8"/>
      <c r="H210" s="9"/>
      <c r="I210" s="9"/>
      <c r="J210" s="9"/>
      <c r="K210" s="9"/>
      <c r="L210" s="9"/>
      <c r="M210" s="9"/>
      <c r="N210" s="9"/>
      <c r="O210" s="16"/>
      <c r="P210" s="14"/>
    </row>
    <row r="211" spans="2:16" x14ac:dyDescent="0.2">
      <c r="B211" s="17"/>
      <c r="C211" s="17"/>
      <c r="D211" s="17"/>
      <c r="E211" s="252"/>
      <c r="F211" s="24"/>
      <c r="G211" s="8"/>
      <c r="H211" s="9"/>
      <c r="I211" s="9"/>
      <c r="J211" s="9"/>
      <c r="K211" s="9"/>
      <c r="L211" s="9"/>
      <c r="M211" s="9"/>
      <c r="N211" s="9"/>
      <c r="O211" s="16"/>
      <c r="P211" s="14"/>
    </row>
    <row r="212" spans="2:16" x14ac:dyDescent="0.2">
      <c r="B212" s="17"/>
      <c r="C212" s="17"/>
      <c r="D212" s="17"/>
      <c r="E212" s="252"/>
      <c r="F212" s="24"/>
      <c r="G212" s="8"/>
      <c r="H212" s="9"/>
      <c r="I212" s="9"/>
      <c r="J212" s="9"/>
      <c r="K212" s="9"/>
      <c r="L212" s="9"/>
      <c r="M212" s="9"/>
      <c r="N212" s="9"/>
      <c r="O212" s="16"/>
      <c r="P212" s="14"/>
    </row>
    <row r="213" spans="2:16" x14ac:dyDescent="0.2">
      <c r="B213" s="17"/>
      <c r="C213" s="17"/>
      <c r="D213" s="17"/>
      <c r="E213" s="252"/>
      <c r="F213" s="24"/>
      <c r="G213" s="8"/>
      <c r="H213" s="9"/>
      <c r="I213" s="9"/>
      <c r="J213" s="9"/>
      <c r="K213" s="9"/>
      <c r="L213" s="9"/>
      <c r="M213" s="9"/>
      <c r="N213" s="9"/>
      <c r="O213" s="16"/>
      <c r="P213" s="14"/>
    </row>
    <row r="214" spans="2:16" x14ac:dyDescent="0.2">
      <c r="B214" s="17"/>
      <c r="C214" s="17"/>
      <c r="D214" s="17"/>
      <c r="E214" s="252"/>
      <c r="F214" s="24"/>
      <c r="G214" s="8"/>
      <c r="H214" s="16"/>
      <c r="I214" s="16"/>
      <c r="J214" s="16"/>
      <c r="K214" s="16"/>
      <c r="L214" s="16"/>
      <c r="M214" s="16"/>
      <c r="N214" s="16"/>
      <c r="O214" s="16"/>
      <c r="P214" s="14"/>
    </row>
    <row r="215" spans="2:16" x14ac:dyDescent="0.2">
      <c r="B215" s="26"/>
      <c r="C215" s="26"/>
      <c r="D215" s="26"/>
      <c r="E215" s="252"/>
      <c r="F215" s="24"/>
      <c r="G215" s="8"/>
      <c r="H215" s="9"/>
      <c r="I215" s="9"/>
      <c r="J215" s="9"/>
      <c r="K215" s="9"/>
      <c r="L215" s="9"/>
      <c r="M215" s="9"/>
      <c r="N215" s="9"/>
      <c r="O215" s="16"/>
      <c r="P215" s="14"/>
    </row>
    <row r="216" spans="2:16" x14ac:dyDescent="0.2">
      <c r="B216" s="26"/>
      <c r="C216" s="26"/>
      <c r="D216" s="26"/>
      <c r="E216" s="252"/>
      <c r="F216" s="24"/>
      <c r="G216" s="8"/>
      <c r="H216" s="9"/>
      <c r="I216" s="9"/>
      <c r="J216" s="9"/>
      <c r="K216" s="9"/>
      <c r="L216" s="9"/>
      <c r="M216" s="9"/>
      <c r="N216" s="9"/>
      <c r="O216" s="16"/>
      <c r="P216" s="14"/>
    </row>
    <row r="217" spans="2:16" x14ac:dyDescent="0.2">
      <c r="B217" s="26"/>
      <c r="C217" s="26"/>
      <c r="D217" s="26"/>
      <c r="E217" s="252"/>
      <c r="F217" s="24"/>
      <c r="G217" s="8"/>
      <c r="H217" s="9"/>
      <c r="I217" s="9"/>
      <c r="J217" s="9"/>
      <c r="K217" s="9"/>
      <c r="L217" s="9"/>
      <c r="M217" s="9"/>
      <c r="N217" s="9"/>
      <c r="O217" s="16"/>
      <c r="P217" s="14"/>
    </row>
    <row r="218" spans="2:16" x14ac:dyDescent="0.2">
      <c r="B218" s="26"/>
      <c r="C218" s="26"/>
      <c r="D218" s="26"/>
      <c r="E218" s="252"/>
      <c r="F218" s="24"/>
      <c r="G218" s="8"/>
      <c r="H218" s="9"/>
      <c r="I218" s="9"/>
      <c r="J218" s="9"/>
      <c r="K218" s="9"/>
      <c r="L218" s="9"/>
      <c r="M218" s="9"/>
      <c r="N218" s="9"/>
      <c r="O218" s="16"/>
      <c r="P218" s="14"/>
    </row>
    <row r="219" spans="2:16" x14ac:dyDescent="0.2">
      <c r="B219" s="26"/>
      <c r="C219" s="26"/>
      <c r="D219" s="26"/>
      <c r="E219" s="252"/>
      <c r="F219" s="24"/>
      <c r="G219" s="8"/>
      <c r="H219" s="9"/>
      <c r="I219" s="9"/>
      <c r="J219" s="9"/>
      <c r="K219" s="9"/>
      <c r="L219" s="9"/>
      <c r="M219" s="9"/>
      <c r="N219" s="9"/>
      <c r="O219" s="16"/>
      <c r="P219" s="14"/>
    </row>
    <row r="220" spans="2:16" x14ac:dyDescent="0.2">
      <c r="B220" s="26"/>
      <c r="C220" s="26"/>
      <c r="D220" s="26"/>
      <c r="E220" s="252"/>
      <c r="F220" s="24"/>
      <c r="G220" s="8"/>
      <c r="H220" s="9"/>
      <c r="I220" s="9"/>
      <c r="J220" s="9"/>
      <c r="K220" s="9"/>
      <c r="L220" s="9"/>
      <c r="M220" s="9"/>
      <c r="N220" s="9"/>
      <c r="O220" s="16"/>
      <c r="P220" s="14"/>
    </row>
    <row r="221" spans="2:16" x14ac:dyDescent="0.2">
      <c r="B221" s="26"/>
      <c r="C221" s="26"/>
      <c r="D221" s="26"/>
      <c r="E221" s="252"/>
      <c r="F221" s="24"/>
      <c r="G221" s="13"/>
      <c r="H221" s="14"/>
      <c r="I221" s="14"/>
      <c r="J221" s="14"/>
      <c r="K221" s="14"/>
      <c r="L221" s="14"/>
      <c r="M221" s="14"/>
      <c r="N221" s="14"/>
      <c r="O221" s="16"/>
      <c r="P221" s="14"/>
    </row>
    <row r="222" spans="2:16" x14ac:dyDescent="0.2">
      <c r="B222" s="14"/>
      <c r="C222" s="14"/>
      <c r="D222" s="14"/>
      <c r="E222" s="14"/>
      <c r="F222" s="25"/>
      <c r="G222" s="8"/>
      <c r="H222" s="9"/>
      <c r="I222" s="9"/>
      <c r="J222" s="9"/>
      <c r="K222" s="9"/>
      <c r="L222" s="9"/>
      <c r="M222" s="9"/>
      <c r="N222" s="9"/>
      <c r="O222" s="16"/>
      <c r="P222" s="14"/>
    </row>
    <row r="223" spans="2:16" x14ac:dyDescent="0.2">
      <c r="B223" s="17"/>
      <c r="C223" s="17"/>
      <c r="D223" s="17"/>
      <c r="E223" s="252"/>
      <c r="F223" s="24"/>
      <c r="G223" s="8"/>
      <c r="H223" s="9"/>
      <c r="I223" s="9"/>
      <c r="J223" s="9"/>
      <c r="K223" s="9"/>
      <c r="L223" s="9"/>
      <c r="M223" s="9"/>
      <c r="N223" s="9"/>
      <c r="O223" s="16"/>
      <c r="P223" s="14"/>
    </row>
    <row r="224" spans="2:16" x14ac:dyDescent="0.2">
      <c r="B224" s="17"/>
      <c r="C224" s="17"/>
      <c r="D224" s="17"/>
      <c r="E224" s="252"/>
      <c r="F224" s="24"/>
      <c r="G224" s="8"/>
      <c r="H224" s="9"/>
      <c r="I224" s="9"/>
      <c r="J224" s="9"/>
      <c r="K224" s="9"/>
      <c r="L224" s="9"/>
      <c r="M224" s="9"/>
      <c r="N224" s="9"/>
      <c r="O224" s="16"/>
      <c r="P224" s="14"/>
    </row>
    <row r="225" spans="2:16" x14ac:dyDescent="0.2">
      <c r="B225" s="17"/>
      <c r="C225" s="17"/>
      <c r="D225" s="17"/>
      <c r="E225" s="252"/>
      <c r="F225" s="24"/>
      <c r="G225" s="8"/>
      <c r="H225" s="9"/>
      <c r="I225" s="9"/>
      <c r="J225" s="9"/>
      <c r="K225" s="9"/>
      <c r="L225" s="9"/>
      <c r="M225" s="9"/>
      <c r="N225" s="9"/>
      <c r="O225" s="16"/>
      <c r="P225" s="14"/>
    </row>
    <row r="226" spans="2:16" x14ac:dyDescent="0.2">
      <c r="B226" s="17"/>
      <c r="C226" s="17"/>
      <c r="D226" s="17"/>
      <c r="E226" s="252"/>
      <c r="F226" s="24"/>
      <c r="G226" s="8"/>
      <c r="H226" s="9"/>
      <c r="I226" s="9"/>
      <c r="J226" s="9"/>
      <c r="K226" s="9"/>
      <c r="L226" s="9"/>
      <c r="M226" s="9"/>
      <c r="N226" s="9"/>
      <c r="O226" s="16"/>
      <c r="P226" s="14"/>
    </row>
    <row r="227" spans="2:16" x14ac:dyDescent="0.2">
      <c r="B227" s="17"/>
      <c r="C227" s="17"/>
      <c r="D227" s="17"/>
      <c r="E227" s="252"/>
      <c r="F227" s="24"/>
      <c r="G227" s="8"/>
      <c r="H227" s="9"/>
      <c r="I227" s="9"/>
      <c r="J227" s="9"/>
      <c r="K227" s="9"/>
      <c r="L227" s="9"/>
      <c r="M227" s="9"/>
      <c r="N227" s="9"/>
      <c r="O227" s="16"/>
      <c r="P227" s="14"/>
    </row>
    <row r="228" spans="2:16" x14ac:dyDescent="0.2">
      <c r="B228" s="17"/>
      <c r="C228" s="17"/>
      <c r="D228" s="17"/>
      <c r="E228" s="252"/>
      <c r="F228" s="24"/>
      <c r="G228" s="8"/>
      <c r="H228" s="9"/>
      <c r="I228" s="9"/>
      <c r="J228" s="9"/>
      <c r="K228" s="9"/>
      <c r="L228" s="9"/>
      <c r="M228" s="9"/>
      <c r="N228" s="9"/>
      <c r="O228" s="16"/>
      <c r="P228" s="14"/>
    </row>
    <row r="229" spans="2:16" x14ac:dyDescent="0.2">
      <c r="B229" s="17"/>
      <c r="C229" s="17"/>
      <c r="D229" s="17"/>
      <c r="E229" s="252"/>
      <c r="F229" s="24"/>
      <c r="G229" s="8"/>
      <c r="H229" s="9"/>
      <c r="I229" s="9"/>
      <c r="J229" s="9"/>
      <c r="K229" s="9"/>
      <c r="L229" s="9"/>
      <c r="M229" s="9"/>
      <c r="N229" s="9"/>
      <c r="O229" s="16"/>
      <c r="P229" s="14"/>
    </row>
    <row r="230" spans="2:16" x14ac:dyDescent="0.2">
      <c r="B230" s="17"/>
      <c r="C230" s="17"/>
      <c r="D230" s="17"/>
      <c r="E230" s="252"/>
      <c r="F230" s="24"/>
      <c r="G230" s="8"/>
      <c r="H230" s="9"/>
      <c r="I230" s="9"/>
      <c r="J230" s="9"/>
      <c r="K230" s="9"/>
      <c r="L230" s="9"/>
      <c r="M230" s="9"/>
      <c r="N230" s="9"/>
      <c r="O230" s="16"/>
      <c r="P230" s="14"/>
    </row>
    <row r="231" spans="2:16" x14ac:dyDescent="0.2">
      <c r="B231" s="17"/>
      <c r="C231" s="17"/>
      <c r="D231" s="17"/>
      <c r="E231" s="252"/>
      <c r="F231" s="24"/>
      <c r="G231" s="8"/>
      <c r="H231" s="9"/>
      <c r="I231" s="9"/>
      <c r="J231" s="9"/>
      <c r="K231" s="9"/>
      <c r="L231" s="9"/>
      <c r="M231" s="9"/>
      <c r="N231" s="9"/>
      <c r="O231" s="16"/>
      <c r="P231" s="14"/>
    </row>
    <row r="232" spans="2:16" x14ac:dyDescent="0.2">
      <c r="B232" s="17"/>
      <c r="C232" s="17"/>
      <c r="D232" s="17"/>
      <c r="E232" s="252"/>
      <c r="F232" s="24"/>
      <c r="G232" s="8"/>
      <c r="H232" s="9"/>
      <c r="I232" s="9"/>
      <c r="J232" s="9"/>
      <c r="K232" s="9"/>
      <c r="L232" s="9"/>
      <c r="M232" s="9"/>
      <c r="N232" s="9"/>
      <c r="O232" s="16"/>
      <c r="P232" s="14"/>
    </row>
    <row r="233" spans="2:16" x14ac:dyDescent="0.2">
      <c r="B233" s="17"/>
      <c r="C233" s="17"/>
      <c r="D233" s="17"/>
      <c r="E233" s="252"/>
      <c r="F233" s="24"/>
      <c r="G233" s="8"/>
      <c r="H233" s="9"/>
      <c r="I233" s="9"/>
      <c r="J233" s="9"/>
      <c r="K233" s="9"/>
      <c r="L233" s="9"/>
      <c r="M233" s="9"/>
      <c r="N233" s="9"/>
      <c r="O233" s="16"/>
      <c r="P233" s="14"/>
    </row>
    <row r="234" spans="2:16" x14ac:dyDescent="0.2">
      <c r="B234" s="17"/>
      <c r="C234" s="17"/>
      <c r="D234" s="17"/>
      <c r="E234" s="252"/>
      <c r="F234" s="24"/>
      <c r="G234" s="8"/>
      <c r="H234" s="9"/>
      <c r="I234" s="9"/>
      <c r="J234" s="9"/>
      <c r="K234" s="9"/>
      <c r="L234" s="9"/>
      <c r="M234" s="9"/>
      <c r="N234" s="9"/>
      <c r="O234" s="16"/>
      <c r="P234" s="14"/>
    </row>
    <row r="235" spans="2:16" x14ac:dyDescent="0.2">
      <c r="B235" s="17"/>
      <c r="C235" s="17"/>
      <c r="D235" s="17"/>
      <c r="E235" s="252"/>
      <c r="F235" s="24"/>
      <c r="G235" s="8"/>
      <c r="H235" s="9"/>
      <c r="I235" s="9"/>
      <c r="J235" s="9"/>
      <c r="K235" s="9"/>
      <c r="L235" s="9"/>
      <c r="M235" s="9"/>
      <c r="N235" s="9"/>
      <c r="O235" s="16"/>
      <c r="P235" s="14"/>
    </row>
    <row r="236" spans="2:16" x14ac:dyDescent="0.2">
      <c r="B236" s="17"/>
      <c r="C236" s="17"/>
      <c r="D236" s="17"/>
      <c r="E236" s="252"/>
      <c r="F236" s="24"/>
      <c r="G236" s="8"/>
      <c r="H236" s="9"/>
      <c r="I236" s="9"/>
      <c r="J236" s="9"/>
      <c r="K236" s="9"/>
      <c r="L236" s="9"/>
      <c r="M236" s="9"/>
      <c r="N236" s="9"/>
      <c r="O236" s="16"/>
      <c r="P236" s="14"/>
    </row>
    <row r="237" spans="2:16" x14ac:dyDescent="0.2">
      <c r="B237" s="17"/>
      <c r="C237" s="17"/>
      <c r="D237" s="17"/>
      <c r="E237" s="252"/>
      <c r="F237" s="24"/>
      <c r="G237" s="8"/>
      <c r="H237" s="9"/>
      <c r="I237" s="9"/>
      <c r="J237" s="9"/>
      <c r="K237" s="9"/>
      <c r="L237" s="9"/>
      <c r="M237" s="9"/>
      <c r="N237" s="9"/>
      <c r="O237" s="16"/>
      <c r="P237" s="14"/>
    </row>
    <row r="238" spans="2:16" x14ac:dyDescent="0.2">
      <c r="B238" s="17"/>
      <c r="C238" s="17"/>
      <c r="D238" s="17"/>
      <c r="E238" s="252"/>
      <c r="F238" s="24"/>
      <c r="G238" s="8"/>
      <c r="H238" s="9"/>
      <c r="I238" s="9"/>
      <c r="J238" s="9"/>
      <c r="K238" s="9"/>
      <c r="L238" s="9"/>
      <c r="M238" s="9"/>
      <c r="N238" s="9"/>
      <c r="O238" s="16"/>
      <c r="P238" s="14"/>
    </row>
    <row r="239" spans="2:16" x14ac:dyDescent="0.2">
      <c r="B239" s="17"/>
      <c r="C239" s="17"/>
      <c r="D239" s="17"/>
      <c r="E239" s="252"/>
      <c r="F239" s="24"/>
      <c r="G239" s="8"/>
      <c r="H239" s="9"/>
      <c r="I239" s="9"/>
      <c r="J239" s="9"/>
      <c r="K239" s="9"/>
      <c r="L239" s="9"/>
      <c r="M239" s="9"/>
      <c r="N239" s="9"/>
      <c r="O239" s="16"/>
      <c r="P239" s="14"/>
    </row>
    <row r="240" spans="2:16" x14ac:dyDescent="0.2">
      <c r="B240" s="17"/>
      <c r="C240" s="17"/>
      <c r="D240" s="17"/>
      <c r="E240" s="252"/>
      <c r="F240" s="24"/>
      <c r="G240" s="8"/>
      <c r="H240" s="9"/>
      <c r="I240" s="9"/>
      <c r="J240" s="9"/>
      <c r="K240" s="9"/>
      <c r="L240" s="9"/>
      <c r="M240" s="9"/>
      <c r="N240" s="9"/>
      <c r="O240" s="16"/>
      <c r="P240" s="14"/>
    </row>
    <row r="241" spans="2:16" x14ac:dyDescent="0.2">
      <c r="B241" s="17"/>
      <c r="C241" s="17"/>
      <c r="D241" s="17"/>
      <c r="E241" s="252"/>
      <c r="F241" s="24"/>
      <c r="G241" s="8"/>
      <c r="H241" s="9"/>
      <c r="I241" s="9"/>
      <c r="J241" s="9"/>
      <c r="K241" s="9"/>
      <c r="L241" s="9"/>
      <c r="M241" s="9"/>
      <c r="N241" s="9"/>
      <c r="O241" s="16"/>
      <c r="P241" s="14"/>
    </row>
    <row r="242" spans="2:16" x14ac:dyDescent="0.2">
      <c r="B242" s="17"/>
      <c r="C242" s="17"/>
      <c r="D242" s="17"/>
      <c r="E242" s="252"/>
      <c r="F242" s="24"/>
      <c r="G242" s="8"/>
      <c r="H242" s="9"/>
      <c r="I242" s="9"/>
      <c r="J242" s="9"/>
      <c r="K242" s="9"/>
      <c r="L242" s="9"/>
      <c r="M242" s="9"/>
      <c r="N242" s="9"/>
      <c r="O242" s="16"/>
      <c r="P242" s="14"/>
    </row>
    <row r="243" spans="2:16" x14ac:dyDescent="0.2">
      <c r="B243" s="17"/>
      <c r="C243" s="17"/>
      <c r="D243" s="17"/>
      <c r="E243" s="252"/>
      <c r="F243" s="24"/>
      <c r="G243" s="8"/>
      <c r="H243" s="9"/>
      <c r="I243" s="9"/>
      <c r="J243" s="9"/>
      <c r="K243" s="9"/>
      <c r="L243" s="9"/>
      <c r="M243" s="9"/>
      <c r="N243" s="9"/>
      <c r="O243" s="16"/>
      <c r="P243" s="14"/>
    </row>
    <row r="244" spans="2:16" x14ac:dyDescent="0.2">
      <c r="B244" s="17"/>
      <c r="C244" s="17"/>
      <c r="D244" s="17"/>
      <c r="E244" s="252"/>
      <c r="F244" s="24"/>
      <c r="G244" s="8"/>
      <c r="H244" s="9"/>
      <c r="I244" s="9"/>
      <c r="J244" s="9"/>
      <c r="K244" s="9"/>
      <c r="L244" s="9"/>
      <c r="M244" s="9"/>
      <c r="N244" s="9"/>
      <c r="O244" s="16"/>
      <c r="P244" s="14"/>
    </row>
    <row r="245" spans="2:16" x14ac:dyDescent="0.2">
      <c r="B245" s="17"/>
      <c r="C245" s="17"/>
      <c r="D245" s="17"/>
      <c r="E245" s="252"/>
      <c r="F245" s="24"/>
      <c r="G245" s="8"/>
      <c r="H245" s="9"/>
      <c r="I245" s="9"/>
      <c r="J245" s="9"/>
      <c r="K245" s="9"/>
      <c r="L245" s="9"/>
      <c r="M245" s="9"/>
      <c r="N245" s="9"/>
      <c r="O245" s="16"/>
      <c r="P245" s="14"/>
    </row>
    <row r="246" spans="2:16" x14ac:dyDescent="0.2">
      <c r="B246" s="17"/>
      <c r="C246" s="17"/>
      <c r="D246" s="17"/>
      <c r="E246" s="252"/>
      <c r="F246" s="24"/>
      <c r="G246" s="8"/>
      <c r="H246" s="9"/>
      <c r="I246" s="9"/>
      <c r="J246" s="9"/>
      <c r="K246" s="9"/>
      <c r="L246" s="9"/>
      <c r="M246" s="9"/>
      <c r="N246" s="9"/>
      <c r="O246" s="16"/>
      <c r="P246" s="14"/>
    </row>
    <row r="247" spans="2:16" x14ac:dyDescent="0.2">
      <c r="B247" s="17"/>
      <c r="C247" s="17"/>
      <c r="D247" s="17"/>
      <c r="E247" s="252"/>
      <c r="F247" s="24"/>
      <c r="G247" s="8"/>
      <c r="H247" s="9"/>
      <c r="I247" s="9"/>
      <c r="J247" s="9"/>
      <c r="K247" s="9"/>
      <c r="L247" s="9"/>
      <c r="M247" s="9"/>
      <c r="N247" s="9"/>
      <c r="O247" s="16"/>
      <c r="P247" s="14"/>
    </row>
    <row r="248" spans="2:16" x14ac:dyDescent="0.2">
      <c r="B248" s="17"/>
      <c r="C248" s="17"/>
      <c r="D248" s="17"/>
      <c r="E248" s="252"/>
      <c r="F248" s="24"/>
      <c r="G248" s="8"/>
      <c r="H248" s="9"/>
      <c r="I248" s="9"/>
      <c r="J248" s="9"/>
      <c r="K248" s="9"/>
      <c r="L248" s="9"/>
      <c r="M248" s="9"/>
      <c r="N248" s="9"/>
      <c r="O248" s="16"/>
      <c r="P248" s="14"/>
    </row>
    <row r="249" spans="2:16" x14ac:dyDescent="0.2">
      <c r="B249" s="17"/>
      <c r="C249" s="17"/>
      <c r="D249" s="17"/>
      <c r="E249" s="252"/>
      <c r="F249" s="24"/>
      <c r="G249" s="8"/>
      <c r="H249" s="9"/>
      <c r="I249" s="9"/>
      <c r="J249" s="9"/>
      <c r="K249" s="9"/>
      <c r="L249" s="9"/>
      <c r="M249" s="9"/>
      <c r="N249" s="9"/>
      <c r="O249" s="16"/>
      <c r="P249" s="14"/>
    </row>
    <row r="250" spans="2:16" x14ac:dyDescent="0.2">
      <c r="B250" s="17"/>
      <c r="C250" s="17"/>
      <c r="D250" s="17"/>
      <c r="E250" s="252"/>
      <c r="F250" s="24"/>
      <c r="G250" s="8"/>
      <c r="H250" s="9"/>
      <c r="I250" s="9"/>
      <c r="J250" s="9"/>
      <c r="K250" s="9"/>
      <c r="L250" s="9"/>
      <c r="M250" s="9"/>
      <c r="N250" s="9"/>
      <c r="O250" s="16"/>
      <c r="P250" s="14"/>
    </row>
    <row r="251" spans="2:16" x14ac:dyDescent="0.2">
      <c r="B251" s="17"/>
      <c r="C251" s="17"/>
      <c r="D251" s="17"/>
      <c r="E251" s="252"/>
      <c r="F251" s="24"/>
      <c r="G251" s="8"/>
      <c r="H251" s="9"/>
      <c r="I251" s="9"/>
      <c r="J251" s="9"/>
      <c r="K251" s="9"/>
      <c r="L251" s="9"/>
      <c r="M251" s="9"/>
      <c r="N251" s="9"/>
      <c r="O251" s="16"/>
      <c r="P251" s="14"/>
    </row>
    <row r="252" spans="2:16" x14ac:dyDescent="0.2">
      <c r="B252" s="17"/>
      <c r="C252" s="17"/>
      <c r="D252" s="17"/>
      <c r="E252" s="252"/>
      <c r="F252" s="24"/>
      <c r="G252" s="8"/>
      <c r="H252" s="9"/>
      <c r="I252" s="9"/>
      <c r="J252" s="9"/>
      <c r="K252" s="9"/>
      <c r="L252" s="9"/>
      <c r="M252" s="9"/>
      <c r="N252" s="9"/>
      <c r="O252" s="16"/>
      <c r="P252" s="14"/>
    </row>
    <row r="253" spans="2:16" x14ac:dyDescent="0.2">
      <c r="B253" s="17"/>
      <c r="C253" s="17"/>
      <c r="D253" s="17"/>
      <c r="E253" s="252"/>
      <c r="F253" s="24"/>
      <c r="G253" s="8"/>
      <c r="H253" s="9"/>
      <c r="I253" s="9"/>
      <c r="J253" s="9"/>
      <c r="K253" s="9"/>
      <c r="L253" s="9"/>
      <c r="M253" s="9"/>
      <c r="N253" s="9"/>
      <c r="O253" s="16"/>
      <c r="P253" s="14"/>
    </row>
    <row r="254" spans="2:16" x14ac:dyDescent="0.2">
      <c r="B254" s="17"/>
      <c r="C254" s="17"/>
      <c r="D254" s="17"/>
      <c r="E254" s="252"/>
      <c r="F254" s="24"/>
      <c r="G254" s="8"/>
      <c r="H254" s="9"/>
      <c r="I254" s="9"/>
      <c r="J254" s="9"/>
      <c r="K254" s="9"/>
      <c r="L254" s="9"/>
      <c r="M254" s="9"/>
      <c r="N254" s="9"/>
      <c r="O254" s="16"/>
      <c r="P254" s="14"/>
    </row>
    <row r="255" spans="2:16" x14ac:dyDescent="0.2">
      <c r="B255" s="17"/>
      <c r="C255" s="17"/>
      <c r="D255" s="17"/>
      <c r="E255" s="252"/>
      <c r="F255" s="24"/>
      <c r="G255" s="8"/>
      <c r="H255" s="9"/>
      <c r="I255" s="9"/>
      <c r="J255" s="9"/>
      <c r="K255" s="9"/>
      <c r="L255" s="9"/>
      <c r="M255" s="9"/>
      <c r="N255" s="9"/>
      <c r="O255" s="9"/>
      <c r="P255" s="14"/>
    </row>
    <row r="256" spans="2:16" x14ac:dyDescent="0.2">
      <c r="B256" s="17"/>
      <c r="C256" s="17"/>
      <c r="D256" s="17"/>
      <c r="E256" s="252"/>
      <c r="F256" s="24"/>
      <c r="G256" s="8"/>
      <c r="H256" s="9"/>
      <c r="I256" s="9"/>
      <c r="J256" s="9"/>
      <c r="K256" s="9"/>
      <c r="L256" s="9"/>
      <c r="M256" s="9"/>
      <c r="N256" s="9"/>
      <c r="O256" s="9"/>
      <c r="P256" s="14"/>
    </row>
    <row r="257" spans="2:16" x14ac:dyDescent="0.2">
      <c r="B257" s="17"/>
      <c r="C257" s="17"/>
      <c r="D257" s="17"/>
      <c r="E257" s="252"/>
      <c r="F257" s="24"/>
      <c r="G257" s="8"/>
      <c r="H257" s="9"/>
      <c r="I257" s="9"/>
      <c r="J257" s="9"/>
      <c r="K257" s="9"/>
      <c r="L257" s="9"/>
      <c r="M257" s="9"/>
      <c r="N257" s="9"/>
      <c r="O257" s="9"/>
      <c r="P257" s="14"/>
    </row>
    <row r="258" spans="2:16" x14ac:dyDescent="0.2">
      <c r="B258" s="17"/>
      <c r="C258" s="17"/>
      <c r="D258" s="17"/>
      <c r="E258" s="252"/>
      <c r="F258" s="24"/>
      <c r="G258" s="8"/>
      <c r="H258" s="9"/>
      <c r="I258" s="9"/>
      <c r="J258" s="9"/>
      <c r="K258" s="9"/>
      <c r="L258" s="9"/>
      <c r="M258" s="9"/>
      <c r="N258" s="9"/>
      <c r="O258" s="9"/>
      <c r="P258" s="14"/>
    </row>
    <row r="259" spans="2:16" x14ac:dyDescent="0.2">
      <c r="B259" s="17"/>
      <c r="C259" s="17"/>
      <c r="D259" s="17"/>
      <c r="E259" s="252"/>
      <c r="F259" s="24"/>
      <c r="G259" s="8"/>
      <c r="H259" s="9"/>
      <c r="I259" s="9"/>
      <c r="J259" s="9"/>
      <c r="K259" s="9"/>
      <c r="L259" s="9"/>
      <c r="M259" s="9"/>
      <c r="N259" s="9"/>
      <c r="O259" s="9"/>
      <c r="P259" s="14"/>
    </row>
    <row r="260" spans="2:16" x14ac:dyDescent="0.2">
      <c r="B260" s="17"/>
      <c r="C260" s="17"/>
      <c r="D260" s="17"/>
      <c r="E260" s="252"/>
      <c r="F260" s="24"/>
      <c r="G260" s="8"/>
      <c r="H260" s="9"/>
      <c r="I260" s="9"/>
      <c r="J260" s="9"/>
      <c r="K260" s="9"/>
      <c r="L260" s="9"/>
      <c r="M260" s="9"/>
      <c r="N260" s="9"/>
      <c r="O260" s="9"/>
      <c r="P260" s="14"/>
    </row>
    <row r="261" spans="2:16" x14ac:dyDescent="0.2">
      <c r="B261" s="17"/>
      <c r="C261" s="17"/>
      <c r="D261" s="17"/>
      <c r="E261" s="252"/>
      <c r="F261" s="24"/>
      <c r="G261" s="8"/>
      <c r="H261" s="9"/>
      <c r="I261" s="9"/>
      <c r="J261" s="9"/>
      <c r="K261" s="9"/>
      <c r="L261" s="9"/>
      <c r="M261" s="9"/>
      <c r="N261" s="9"/>
      <c r="O261" s="9"/>
      <c r="P261" s="14"/>
    </row>
    <row r="262" spans="2:16" x14ac:dyDescent="0.2">
      <c r="B262" s="17"/>
      <c r="C262" s="17"/>
      <c r="D262" s="17"/>
      <c r="E262" s="252"/>
      <c r="F262" s="24"/>
      <c r="G262" s="8"/>
      <c r="H262" s="9"/>
      <c r="I262" s="9"/>
      <c r="J262" s="9"/>
      <c r="K262" s="9"/>
      <c r="L262" s="9"/>
      <c r="M262" s="9"/>
      <c r="N262" s="9"/>
      <c r="O262" s="9"/>
      <c r="P262" s="14"/>
    </row>
    <row r="263" spans="2:16" x14ac:dyDescent="0.2">
      <c r="B263" s="17"/>
      <c r="C263" s="17"/>
      <c r="D263" s="17"/>
      <c r="E263" s="252"/>
      <c r="F263" s="24"/>
      <c r="G263" s="8"/>
      <c r="H263" s="9"/>
      <c r="I263" s="9"/>
      <c r="J263" s="9"/>
      <c r="K263" s="9"/>
      <c r="L263" s="9"/>
      <c r="M263" s="9"/>
      <c r="N263" s="9"/>
      <c r="O263" s="9"/>
      <c r="P263" s="14"/>
    </row>
    <row r="264" spans="2:16" x14ac:dyDescent="0.2">
      <c r="B264" s="17"/>
      <c r="C264" s="17"/>
      <c r="D264" s="17"/>
      <c r="E264" s="252"/>
      <c r="F264" s="24"/>
      <c r="G264" s="8"/>
      <c r="H264" s="9"/>
      <c r="I264" s="9"/>
      <c r="J264" s="9"/>
      <c r="K264" s="9"/>
      <c r="L264" s="9"/>
      <c r="M264" s="9"/>
      <c r="N264" s="9"/>
      <c r="O264" s="9"/>
      <c r="P264" s="14"/>
    </row>
    <row r="265" spans="2:16" x14ac:dyDescent="0.2">
      <c r="B265" s="17"/>
      <c r="C265" s="17"/>
      <c r="D265" s="17"/>
      <c r="E265" s="252"/>
      <c r="F265" s="24"/>
      <c r="G265" s="8"/>
      <c r="H265" s="9"/>
      <c r="I265" s="9"/>
      <c r="J265" s="9"/>
      <c r="K265" s="9"/>
      <c r="L265" s="9"/>
      <c r="M265" s="9"/>
      <c r="N265" s="9"/>
      <c r="O265" s="9"/>
      <c r="P265" s="14"/>
    </row>
    <row r="266" spans="2:16" x14ac:dyDescent="0.2">
      <c r="B266" s="17"/>
      <c r="C266" s="17"/>
      <c r="D266" s="17"/>
      <c r="E266" s="252"/>
      <c r="F266" s="24"/>
      <c r="G266" s="13"/>
      <c r="H266" s="14"/>
      <c r="I266" s="14"/>
      <c r="J266" s="14"/>
      <c r="K266" s="14"/>
      <c r="L266" s="14"/>
      <c r="M266" s="14"/>
      <c r="N266" s="14"/>
      <c r="O266" s="14"/>
      <c r="P266" s="14"/>
    </row>
    <row r="267" spans="2:16" x14ac:dyDescent="0.2">
      <c r="B267" s="14"/>
      <c r="C267" s="14"/>
      <c r="D267" s="14"/>
      <c r="E267" s="14"/>
      <c r="F267" s="25"/>
      <c r="G267" s="8"/>
      <c r="H267" s="9"/>
      <c r="I267" s="9"/>
      <c r="J267" s="9"/>
      <c r="K267" s="9"/>
      <c r="L267" s="9"/>
      <c r="M267" s="9"/>
      <c r="N267" s="9"/>
      <c r="O267" s="9"/>
      <c r="P267" s="14"/>
    </row>
    <row r="268" spans="2:16" x14ac:dyDescent="0.2">
      <c r="B268" s="17"/>
      <c r="C268" s="17"/>
      <c r="D268" s="17"/>
      <c r="E268" s="252"/>
      <c r="F268" s="24"/>
      <c r="G268" s="8"/>
      <c r="H268" s="9"/>
      <c r="I268" s="9"/>
      <c r="J268" s="9"/>
      <c r="K268" s="9"/>
      <c r="L268" s="9"/>
      <c r="M268" s="9"/>
      <c r="N268" s="9"/>
      <c r="O268" s="9"/>
      <c r="P268" s="14"/>
    </row>
    <row r="269" spans="2:16" x14ac:dyDescent="0.2">
      <c r="B269" s="17"/>
      <c r="C269" s="17"/>
      <c r="D269" s="17"/>
      <c r="E269" s="252"/>
      <c r="F269" s="24"/>
      <c r="G269" s="8"/>
      <c r="H269" s="9"/>
      <c r="I269" s="9"/>
      <c r="J269" s="9"/>
      <c r="K269" s="9"/>
      <c r="L269" s="9"/>
      <c r="M269" s="9"/>
      <c r="N269" s="9"/>
      <c r="O269" s="9"/>
      <c r="P269" s="14"/>
    </row>
    <row r="270" spans="2:16" x14ac:dyDescent="0.2">
      <c r="B270" s="17"/>
      <c r="C270" s="17"/>
      <c r="D270" s="17"/>
      <c r="E270" s="252"/>
      <c r="F270" s="24"/>
      <c r="G270" s="8"/>
      <c r="H270" s="9"/>
      <c r="I270" s="9"/>
      <c r="J270" s="9"/>
      <c r="K270" s="9"/>
      <c r="L270" s="9"/>
      <c r="M270" s="9"/>
      <c r="N270" s="9"/>
      <c r="O270" s="9"/>
      <c r="P270" s="14"/>
    </row>
    <row r="271" spans="2:16" x14ac:dyDescent="0.2">
      <c r="B271" s="17"/>
      <c r="C271" s="17"/>
      <c r="D271" s="17"/>
      <c r="E271" s="252"/>
      <c r="F271" s="24"/>
      <c r="G271" s="8"/>
      <c r="H271" s="9"/>
      <c r="I271" s="9"/>
      <c r="J271" s="9"/>
      <c r="K271" s="9"/>
      <c r="L271" s="9"/>
      <c r="M271" s="9"/>
      <c r="N271" s="9"/>
      <c r="O271" s="9"/>
      <c r="P271" s="14"/>
    </row>
    <row r="272" spans="2:16" x14ac:dyDescent="0.2">
      <c r="B272" s="17"/>
      <c r="C272" s="17"/>
      <c r="D272" s="17"/>
      <c r="E272" s="252"/>
      <c r="F272" s="24"/>
      <c r="G272" s="8"/>
      <c r="H272" s="9"/>
      <c r="I272" s="9"/>
      <c r="J272" s="9"/>
      <c r="K272" s="9"/>
      <c r="L272" s="9"/>
      <c r="M272" s="9"/>
      <c r="N272" s="9"/>
      <c r="O272" s="9"/>
      <c r="P272" s="14"/>
    </row>
    <row r="273" spans="2:16" x14ac:dyDescent="0.2">
      <c r="B273" s="17"/>
      <c r="C273" s="17"/>
      <c r="D273" s="17"/>
      <c r="E273" s="252"/>
      <c r="F273" s="24"/>
      <c r="G273" s="8"/>
      <c r="H273" s="9"/>
      <c r="I273" s="9"/>
      <c r="J273" s="9"/>
      <c r="K273" s="9"/>
      <c r="L273" s="9"/>
      <c r="M273" s="9"/>
      <c r="N273" s="9"/>
      <c r="O273" s="9"/>
      <c r="P273" s="14"/>
    </row>
    <row r="274" spans="2:16" x14ac:dyDescent="0.2">
      <c r="B274" s="17"/>
      <c r="C274" s="17"/>
      <c r="D274" s="17"/>
      <c r="E274" s="252"/>
      <c r="F274" s="24"/>
      <c r="G274" s="8"/>
      <c r="H274" s="9"/>
      <c r="I274" s="9"/>
      <c r="J274" s="9"/>
      <c r="K274" s="9"/>
      <c r="L274" s="9"/>
      <c r="M274" s="9"/>
      <c r="N274" s="9"/>
      <c r="O274" s="9"/>
      <c r="P274" s="14"/>
    </row>
    <row r="275" spans="2:16" x14ac:dyDescent="0.2">
      <c r="B275" s="17"/>
      <c r="C275" s="17"/>
      <c r="D275" s="17"/>
      <c r="E275" s="252"/>
      <c r="F275" s="24"/>
      <c r="G275" s="8"/>
      <c r="H275" s="9"/>
      <c r="I275" s="9"/>
      <c r="J275" s="9"/>
      <c r="K275" s="9"/>
      <c r="L275" s="9"/>
      <c r="M275" s="9"/>
      <c r="N275" s="9"/>
      <c r="O275" s="9"/>
      <c r="P275" s="14"/>
    </row>
    <row r="276" spans="2:16" x14ac:dyDescent="0.2">
      <c r="B276" s="17"/>
      <c r="C276" s="17"/>
      <c r="D276" s="17"/>
      <c r="E276" s="252"/>
      <c r="F276" s="24"/>
      <c r="G276" s="8"/>
      <c r="H276" s="9"/>
      <c r="I276" s="9"/>
      <c r="J276" s="9"/>
      <c r="K276" s="9"/>
      <c r="L276" s="9"/>
      <c r="M276" s="9"/>
      <c r="N276" s="9"/>
      <c r="O276" s="9"/>
      <c r="P276" s="14"/>
    </row>
    <row r="277" spans="2:16" x14ac:dyDescent="0.2">
      <c r="B277" s="17"/>
      <c r="C277" s="17"/>
      <c r="D277" s="17"/>
      <c r="E277" s="252"/>
      <c r="F277" s="24"/>
      <c r="G277" s="8"/>
      <c r="H277" s="9"/>
      <c r="I277" s="9"/>
      <c r="J277" s="9"/>
      <c r="K277" s="9"/>
      <c r="L277" s="9"/>
      <c r="M277" s="9"/>
      <c r="N277" s="9"/>
      <c r="O277" s="9"/>
      <c r="P277" s="14"/>
    </row>
    <row r="278" spans="2:16" x14ac:dyDescent="0.2">
      <c r="B278" s="17"/>
      <c r="C278" s="17"/>
      <c r="D278" s="17"/>
      <c r="E278" s="252"/>
      <c r="F278" s="24"/>
      <c r="G278" s="8"/>
      <c r="H278" s="9"/>
      <c r="I278" s="9"/>
      <c r="J278" s="9"/>
      <c r="K278" s="9"/>
      <c r="L278" s="9"/>
      <c r="M278" s="9"/>
      <c r="N278" s="9"/>
      <c r="O278" s="9"/>
      <c r="P278" s="14"/>
    </row>
    <row r="279" spans="2:16" x14ac:dyDescent="0.2">
      <c r="B279" s="17"/>
      <c r="C279" s="17"/>
      <c r="D279" s="17"/>
      <c r="E279" s="252"/>
      <c r="F279" s="24"/>
      <c r="G279" s="8"/>
      <c r="H279" s="9"/>
      <c r="I279" s="9"/>
      <c r="J279" s="9"/>
      <c r="K279" s="9"/>
      <c r="L279" s="9"/>
      <c r="M279" s="9"/>
      <c r="N279" s="9"/>
      <c r="O279" s="9"/>
      <c r="P279" s="14"/>
    </row>
    <row r="280" spans="2:16" x14ac:dyDescent="0.2">
      <c r="B280" s="17"/>
      <c r="C280" s="17"/>
      <c r="D280" s="17"/>
      <c r="E280" s="252"/>
      <c r="F280" s="24"/>
      <c r="G280" s="8"/>
      <c r="H280" s="9"/>
      <c r="I280" s="9"/>
      <c r="J280" s="9"/>
      <c r="K280" s="9"/>
      <c r="L280" s="9"/>
      <c r="M280" s="9"/>
      <c r="N280" s="9"/>
      <c r="O280" s="9"/>
      <c r="P280" s="14"/>
    </row>
    <row r="281" spans="2:16" x14ac:dyDescent="0.2">
      <c r="B281" s="17"/>
      <c r="C281" s="17"/>
      <c r="D281" s="17"/>
      <c r="E281" s="252"/>
      <c r="F281" s="24"/>
      <c r="G281" s="8"/>
      <c r="H281" s="9"/>
      <c r="I281" s="9"/>
      <c r="J281" s="9"/>
      <c r="K281" s="9"/>
      <c r="L281" s="9"/>
      <c r="M281" s="9"/>
      <c r="N281" s="9"/>
      <c r="O281" s="9"/>
      <c r="P281" s="14"/>
    </row>
    <row r="282" spans="2:16" x14ac:dyDescent="0.2">
      <c r="B282" s="17"/>
      <c r="C282" s="17"/>
      <c r="D282" s="17"/>
      <c r="E282" s="252"/>
      <c r="F282" s="24"/>
      <c r="G282" s="8"/>
      <c r="H282" s="9"/>
      <c r="I282" s="9"/>
      <c r="J282" s="9"/>
      <c r="K282" s="9"/>
      <c r="L282" s="9"/>
      <c r="M282" s="9"/>
      <c r="N282" s="9"/>
      <c r="O282" s="9"/>
      <c r="P282" s="14"/>
    </row>
    <row r="283" spans="2:16" x14ac:dyDescent="0.2">
      <c r="B283" s="17"/>
      <c r="C283" s="17"/>
      <c r="D283" s="17"/>
      <c r="E283" s="252"/>
      <c r="F283" s="24"/>
      <c r="G283" s="8"/>
      <c r="H283" s="9"/>
      <c r="I283" s="9"/>
      <c r="J283" s="9"/>
      <c r="K283" s="9"/>
      <c r="L283" s="9"/>
      <c r="M283" s="9"/>
      <c r="N283" s="9"/>
      <c r="O283" s="9"/>
      <c r="P283" s="14"/>
    </row>
    <row r="284" spans="2:16" x14ac:dyDescent="0.2">
      <c r="B284" s="17"/>
      <c r="C284" s="17"/>
      <c r="D284" s="17"/>
      <c r="E284" s="252"/>
      <c r="F284" s="24"/>
      <c r="G284" s="8"/>
      <c r="H284" s="9"/>
      <c r="I284" s="9"/>
      <c r="J284" s="9"/>
      <c r="K284" s="9"/>
      <c r="L284" s="9"/>
      <c r="M284" s="9"/>
      <c r="N284" s="9"/>
      <c r="O284" s="9"/>
      <c r="P284" s="14"/>
    </row>
    <row r="285" spans="2:16" x14ac:dyDescent="0.2">
      <c r="B285" s="17"/>
      <c r="C285" s="17"/>
      <c r="D285" s="17"/>
      <c r="E285" s="252"/>
      <c r="F285" s="24"/>
      <c r="G285" s="8"/>
      <c r="H285" s="9"/>
      <c r="I285" s="9"/>
      <c r="J285" s="9"/>
      <c r="K285" s="9"/>
      <c r="L285" s="9"/>
      <c r="M285" s="9"/>
      <c r="N285" s="9"/>
      <c r="O285" s="9"/>
      <c r="P285" s="14"/>
    </row>
    <row r="286" spans="2:16" x14ac:dyDescent="0.2">
      <c r="B286" s="17"/>
      <c r="C286" s="17"/>
      <c r="D286" s="17"/>
      <c r="E286" s="252"/>
      <c r="F286" s="24"/>
      <c r="G286" s="8"/>
      <c r="H286" s="9"/>
      <c r="I286" s="9"/>
      <c r="J286" s="9"/>
      <c r="K286" s="9"/>
      <c r="L286" s="9"/>
      <c r="M286" s="9"/>
      <c r="N286" s="9"/>
      <c r="O286" s="9"/>
      <c r="P286" s="14"/>
    </row>
    <row r="287" spans="2:16" x14ac:dyDescent="0.2">
      <c r="B287" s="17"/>
      <c r="C287" s="17"/>
      <c r="D287" s="17"/>
      <c r="E287" s="252"/>
      <c r="F287" s="24"/>
      <c r="G287" s="8"/>
      <c r="H287" s="9"/>
      <c r="I287" s="9"/>
      <c r="J287" s="9"/>
      <c r="K287" s="9"/>
      <c r="L287" s="9"/>
      <c r="M287" s="9"/>
      <c r="N287" s="9"/>
      <c r="O287" s="9"/>
      <c r="P287" s="14"/>
    </row>
    <row r="288" spans="2:16" x14ac:dyDescent="0.2">
      <c r="B288" s="17"/>
      <c r="C288" s="17"/>
      <c r="D288" s="17"/>
      <c r="E288" s="252"/>
      <c r="F288" s="24"/>
      <c r="G288" s="8"/>
      <c r="H288" s="9"/>
      <c r="I288" s="9"/>
      <c r="J288" s="9"/>
      <c r="K288" s="9"/>
      <c r="L288" s="9"/>
      <c r="M288" s="9"/>
      <c r="N288" s="9"/>
      <c r="O288" s="9"/>
      <c r="P288" s="14"/>
    </row>
    <row r="289" spans="2:16" x14ac:dyDescent="0.2">
      <c r="B289" s="17"/>
      <c r="C289" s="17"/>
      <c r="D289" s="17"/>
      <c r="E289" s="252"/>
      <c r="F289" s="24"/>
      <c r="G289" s="8"/>
      <c r="H289" s="9"/>
      <c r="I289" s="9"/>
      <c r="J289" s="9"/>
      <c r="K289" s="9"/>
      <c r="L289" s="9"/>
      <c r="M289" s="9"/>
      <c r="N289" s="9"/>
      <c r="O289" s="9"/>
      <c r="P289" s="14"/>
    </row>
    <row r="290" spans="2:16" x14ac:dyDescent="0.2">
      <c r="B290" s="17"/>
      <c r="C290" s="17"/>
      <c r="D290" s="17"/>
      <c r="E290" s="252"/>
      <c r="F290" s="24"/>
      <c r="G290" s="8"/>
      <c r="H290" s="9"/>
      <c r="I290" s="9"/>
      <c r="J290" s="9"/>
      <c r="K290" s="9"/>
      <c r="L290" s="9"/>
      <c r="M290" s="9"/>
      <c r="N290" s="9"/>
      <c r="O290" s="9"/>
      <c r="P290" s="14"/>
    </row>
    <row r="291" spans="2:16" x14ac:dyDescent="0.2">
      <c r="B291" s="17"/>
      <c r="C291" s="17"/>
      <c r="D291" s="17"/>
      <c r="E291" s="252"/>
      <c r="F291" s="24"/>
      <c r="G291" s="8"/>
      <c r="H291" s="9"/>
      <c r="I291" s="9"/>
      <c r="J291" s="9"/>
      <c r="K291" s="9"/>
      <c r="L291" s="9"/>
      <c r="M291" s="9"/>
      <c r="N291" s="9"/>
      <c r="O291" s="9"/>
      <c r="P291" s="14"/>
    </row>
    <row r="292" spans="2:16" x14ac:dyDescent="0.2">
      <c r="B292" s="17"/>
      <c r="C292" s="17"/>
      <c r="D292" s="17"/>
      <c r="E292" s="252"/>
      <c r="F292" s="24"/>
      <c r="G292" s="8"/>
      <c r="H292" s="9"/>
      <c r="I292" s="9"/>
      <c r="J292" s="9"/>
      <c r="K292" s="9"/>
      <c r="L292" s="9"/>
      <c r="M292" s="9"/>
      <c r="N292" s="9"/>
      <c r="O292" s="9"/>
      <c r="P292" s="14"/>
    </row>
    <row r="293" spans="2:16" x14ac:dyDescent="0.2">
      <c r="B293" s="17"/>
      <c r="C293" s="17"/>
      <c r="D293" s="17"/>
      <c r="E293" s="252"/>
      <c r="F293" s="24"/>
      <c r="G293" s="8"/>
      <c r="H293" s="9"/>
      <c r="I293" s="9"/>
      <c r="J293" s="9"/>
      <c r="K293" s="9"/>
      <c r="L293" s="9"/>
      <c r="M293" s="9"/>
      <c r="N293" s="9"/>
      <c r="O293" s="9"/>
      <c r="P293" s="14"/>
    </row>
    <row r="294" spans="2:16" x14ac:dyDescent="0.2">
      <c r="B294" s="17"/>
      <c r="C294" s="17"/>
      <c r="D294" s="17"/>
      <c r="E294" s="252"/>
      <c r="F294" s="24"/>
      <c r="G294" s="8"/>
      <c r="H294" s="9"/>
      <c r="I294" s="9"/>
      <c r="J294" s="9"/>
      <c r="K294" s="9"/>
      <c r="L294" s="9"/>
      <c r="M294" s="9"/>
      <c r="N294" s="9"/>
      <c r="O294" s="9"/>
      <c r="P294" s="14"/>
    </row>
    <row r="295" spans="2:16" x14ac:dyDescent="0.2">
      <c r="B295" s="17"/>
      <c r="C295" s="17"/>
      <c r="D295" s="17"/>
      <c r="E295" s="252"/>
      <c r="F295" s="24"/>
      <c r="G295" s="8"/>
      <c r="H295" s="9"/>
      <c r="I295" s="9"/>
      <c r="J295" s="9"/>
      <c r="K295" s="9"/>
      <c r="L295" s="9"/>
      <c r="M295" s="9"/>
      <c r="N295" s="9"/>
      <c r="O295" s="9"/>
      <c r="P295" s="14"/>
    </row>
    <row r="296" spans="2:16" x14ac:dyDescent="0.2">
      <c r="B296" s="17"/>
      <c r="C296" s="17"/>
      <c r="D296" s="17"/>
      <c r="E296" s="252"/>
      <c r="F296" s="24"/>
      <c r="G296" s="8"/>
      <c r="H296" s="9"/>
      <c r="I296" s="9"/>
      <c r="J296" s="9"/>
      <c r="K296" s="9"/>
      <c r="L296" s="9"/>
      <c r="M296" s="9"/>
      <c r="N296" s="9"/>
      <c r="O296" s="9"/>
      <c r="P296" s="14"/>
    </row>
    <row r="297" spans="2:16" x14ac:dyDescent="0.2">
      <c r="B297" s="17"/>
      <c r="C297" s="17"/>
      <c r="D297" s="17"/>
      <c r="E297" s="252"/>
      <c r="F297" s="24"/>
      <c r="G297" s="8"/>
      <c r="H297" s="9"/>
      <c r="I297" s="9"/>
      <c r="J297" s="9"/>
      <c r="K297" s="9"/>
      <c r="L297" s="9"/>
      <c r="M297" s="9"/>
      <c r="N297" s="9"/>
      <c r="O297" s="9"/>
      <c r="P297" s="14"/>
    </row>
    <row r="298" spans="2:16" x14ac:dyDescent="0.2">
      <c r="B298" s="17"/>
      <c r="C298" s="17"/>
      <c r="D298" s="17"/>
      <c r="E298" s="252"/>
      <c r="F298" s="24"/>
      <c r="G298" s="8"/>
      <c r="H298" s="9"/>
      <c r="I298" s="9"/>
      <c r="J298" s="9"/>
      <c r="K298" s="9"/>
      <c r="L298" s="9"/>
      <c r="M298" s="9"/>
      <c r="N298" s="9"/>
      <c r="O298" s="9"/>
      <c r="P298" s="14"/>
    </row>
    <row r="299" spans="2:16" x14ac:dyDescent="0.2">
      <c r="B299" s="17"/>
      <c r="C299" s="17"/>
      <c r="D299" s="17"/>
      <c r="E299" s="252"/>
      <c r="F299" s="24"/>
      <c r="G299" s="8"/>
      <c r="H299" s="9"/>
      <c r="I299" s="9"/>
      <c r="J299" s="9"/>
      <c r="K299" s="9"/>
      <c r="L299" s="9"/>
      <c r="M299" s="9"/>
      <c r="N299" s="9"/>
      <c r="O299" s="9"/>
      <c r="P299" s="14"/>
    </row>
    <row r="300" spans="2:16" x14ac:dyDescent="0.2">
      <c r="B300" s="17"/>
      <c r="C300" s="17"/>
      <c r="D300" s="17"/>
      <c r="E300" s="252"/>
      <c r="F300" s="24"/>
      <c r="G300" s="8"/>
      <c r="H300" s="9"/>
      <c r="I300" s="9"/>
      <c r="J300" s="9"/>
      <c r="K300" s="9"/>
      <c r="L300" s="9"/>
      <c r="M300" s="9"/>
      <c r="N300" s="9"/>
      <c r="O300" s="9"/>
      <c r="P300" s="14"/>
    </row>
    <row r="301" spans="2:16" x14ac:dyDescent="0.2">
      <c r="B301" s="17"/>
      <c r="C301" s="17"/>
      <c r="D301" s="17"/>
      <c r="E301" s="252"/>
      <c r="F301" s="24"/>
      <c r="G301" s="8"/>
      <c r="H301" s="9"/>
      <c r="I301" s="9"/>
      <c r="J301" s="9"/>
      <c r="K301" s="9"/>
      <c r="L301" s="9"/>
      <c r="M301" s="9"/>
      <c r="N301" s="9"/>
      <c r="O301" s="9"/>
      <c r="P301" s="14"/>
    </row>
    <row r="302" spans="2:16" x14ac:dyDescent="0.2">
      <c r="B302" s="17"/>
      <c r="C302" s="17"/>
      <c r="D302" s="17"/>
      <c r="E302" s="252"/>
      <c r="F302" s="24"/>
      <c r="G302" s="8"/>
      <c r="H302" s="9"/>
      <c r="I302" s="9"/>
      <c r="J302" s="9"/>
      <c r="K302" s="9"/>
      <c r="L302" s="9"/>
      <c r="M302" s="9"/>
      <c r="N302" s="9"/>
      <c r="O302" s="9"/>
      <c r="P302" s="14"/>
    </row>
    <row r="303" spans="2:16" x14ac:dyDescent="0.2">
      <c r="B303" s="17"/>
      <c r="C303" s="17"/>
      <c r="D303" s="17"/>
      <c r="E303" s="252"/>
      <c r="F303" s="24"/>
      <c r="G303" s="8"/>
      <c r="H303" s="9"/>
      <c r="I303" s="9"/>
      <c r="J303" s="9"/>
      <c r="K303" s="9"/>
      <c r="L303" s="9"/>
      <c r="M303" s="9"/>
      <c r="N303" s="9"/>
      <c r="O303" s="9"/>
      <c r="P303" s="14"/>
    </row>
    <row r="304" spans="2:16" x14ac:dyDescent="0.2">
      <c r="B304" s="17"/>
      <c r="C304" s="17"/>
      <c r="D304" s="17"/>
      <c r="E304" s="252"/>
      <c r="F304" s="24"/>
      <c r="G304" s="8"/>
      <c r="H304" s="9"/>
      <c r="I304" s="9"/>
      <c r="J304" s="9"/>
      <c r="K304" s="9"/>
      <c r="L304" s="9"/>
      <c r="M304" s="9"/>
      <c r="N304" s="9"/>
      <c r="O304" s="9"/>
      <c r="P304" s="14"/>
    </row>
    <row r="305" spans="2:16" x14ac:dyDescent="0.2">
      <c r="B305" s="17"/>
      <c r="C305" s="17"/>
      <c r="D305" s="17"/>
      <c r="E305" s="252"/>
      <c r="F305" s="24"/>
      <c r="G305" s="8"/>
      <c r="H305" s="9"/>
      <c r="I305" s="9"/>
      <c r="J305" s="9"/>
      <c r="K305" s="9"/>
      <c r="L305" s="9"/>
      <c r="M305" s="9"/>
      <c r="N305" s="9"/>
      <c r="O305" s="9"/>
      <c r="P305" s="14"/>
    </row>
    <row r="306" spans="2:16" x14ac:dyDescent="0.2">
      <c r="B306" s="17"/>
      <c r="C306" s="17"/>
      <c r="D306" s="17"/>
      <c r="E306" s="252"/>
      <c r="F306" s="24"/>
      <c r="G306" s="8"/>
      <c r="H306" s="9"/>
      <c r="I306" s="9"/>
      <c r="J306" s="9"/>
      <c r="K306" s="9"/>
      <c r="L306" s="9"/>
      <c r="M306" s="9"/>
      <c r="N306" s="9"/>
      <c r="O306" s="9"/>
      <c r="P306" s="14"/>
    </row>
    <row r="307" spans="2:16" x14ac:dyDescent="0.2">
      <c r="B307" s="18"/>
      <c r="C307" s="18"/>
      <c r="D307" s="18"/>
      <c r="E307" s="252"/>
      <c r="F307" s="24"/>
      <c r="G307" s="8"/>
      <c r="H307" s="9"/>
      <c r="I307" s="9"/>
      <c r="J307" s="9"/>
      <c r="K307" s="9"/>
      <c r="L307" s="9"/>
      <c r="M307" s="9"/>
      <c r="N307" s="9"/>
      <c r="O307" s="9"/>
      <c r="P307" s="14"/>
    </row>
    <row r="308" spans="2:16" x14ac:dyDescent="0.2">
      <c r="B308" s="17"/>
      <c r="C308" s="17"/>
      <c r="D308" s="17"/>
      <c r="E308" s="252"/>
      <c r="F308" s="24"/>
      <c r="G308" s="8"/>
      <c r="H308" s="9"/>
      <c r="I308" s="9"/>
      <c r="J308" s="9"/>
      <c r="K308" s="9"/>
      <c r="L308" s="9"/>
      <c r="M308" s="9"/>
      <c r="N308" s="9"/>
      <c r="O308" s="9"/>
      <c r="P308" s="14"/>
    </row>
    <row r="309" spans="2:16" x14ac:dyDescent="0.2">
      <c r="B309" s="17"/>
      <c r="C309" s="17"/>
      <c r="D309" s="17"/>
      <c r="E309" s="252"/>
      <c r="F309" s="24"/>
      <c r="G309" s="8"/>
      <c r="H309" s="9"/>
      <c r="I309" s="9"/>
      <c r="J309" s="9"/>
      <c r="K309" s="9"/>
      <c r="L309" s="9"/>
      <c r="M309" s="9"/>
      <c r="N309" s="9"/>
      <c r="O309" s="9"/>
      <c r="P309" s="14"/>
    </row>
    <row r="310" spans="2:16" x14ac:dyDescent="0.2">
      <c r="B310" s="17"/>
      <c r="C310" s="17"/>
      <c r="D310" s="17"/>
      <c r="E310" s="252"/>
      <c r="F310" s="24"/>
      <c r="G310" s="8"/>
      <c r="H310" s="9"/>
      <c r="I310" s="9"/>
      <c r="J310" s="9"/>
      <c r="K310" s="9"/>
      <c r="L310" s="9"/>
      <c r="M310" s="9"/>
      <c r="N310" s="9"/>
      <c r="O310" s="9"/>
      <c r="P310" s="14"/>
    </row>
    <row r="311" spans="2:16" x14ac:dyDescent="0.2">
      <c r="B311" s="17"/>
      <c r="C311" s="17"/>
      <c r="D311" s="17"/>
      <c r="E311" s="252"/>
      <c r="F311" s="24"/>
      <c r="G311" s="8"/>
      <c r="H311" s="9"/>
      <c r="I311" s="9"/>
      <c r="J311" s="9"/>
      <c r="K311" s="9"/>
      <c r="L311" s="9"/>
      <c r="M311" s="9"/>
      <c r="N311" s="9"/>
      <c r="O311" s="9"/>
      <c r="P311" s="14"/>
    </row>
    <row r="312" spans="2:16" x14ac:dyDescent="0.2">
      <c r="B312" s="17"/>
      <c r="C312" s="17"/>
      <c r="D312" s="17"/>
      <c r="E312" s="252"/>
      <c r="F312" s="24"/>
      <c r="G312" s="8"/>
      <c r="H312" s="9"/>
      <c r="I312" s="9"/>
      <c r="J312" s="9"/>
      <c r="K312" s="9"/>
      <c r="L312" s="9"/>
      <c r="M312" s="9"/>
      <c r="N312" s="9"/>
      <c r="O312" s="9"/>
      <c r="P312" s="14"/>
    </row>
    <row r="313" spans="2:16" x14ac:dyDescent="0.2">
      <c r="B313" s="17"/>
      <c r="C313" s="17"/>
      <c r="D313" s="17"/>
      <c r="E313" s="252"/>
      <c r="F313" s="24"/>
      <c r="G313" s="8"/>
      <c r="H313" s="9"/>
      <c r="I313" s="9"/>
      <c r="J313" s="9"/>
      <c r="K313" s="9"/>
      <c r="L313" s="9"/>
      <c r="M313" s="9"/>
      <c r="N313" s="9"/>
      <c r="O313" s="9"/>
      <c r="P313" s="14"/>
    </row>
    <row r="314" spans="2:16" x14ac:dyDescent="0.2">
      <c r="B314" s="17"/>
      <c r="C314" s="17"/>
      <c r="D314" s="17"/>
      <c r="E314" s="252"/>
      <c r="F314" s="24"/>
      <c r="G314" s="8"/>
      <c r="H314" s="9"/>
      <c r="I314" s="9"/>
      <c r="J314" s="9"/>
      <c r="K314" s="9"/>
      <c r="L314" s="9"/>
      <c r="M314" s="9"/>
      <c r="N314" s="9"/>
      <c r="O314" s="9"/>
      <c r="P314" s="14"/>
    </row>
    <row r="315" spans="2:16" x14ac:dyDescent="0.2">
      <c r="B315" s="17"/>
      <c r="C315" s="17"/>
      <c r="D315" s="17"/>
      <c r="E315" s="252"/>
      <c r="F315" s="24"/>
      <c r="G315" s="15"/>
      <c r="H315" s="9"/>
      <c r="I315" s="9"/>
      <c r="J315" s="9"/>
      <c r="K315" s="9"/>
      <c r="L315" s="9"/>
      <c r="M315" s="9"/>
      <c r="N315" s="9"/>
      <c r="O315" s="9"/>
      <c r="P315" s="14"/>
    </row>
    <row r="316" spans="2:16" x14ac:dyDescent="0.2">
      <c r="B316" s="17"/>
      <c r="C316" s="17"/>
      <c r="D316" s="17"/>
      <c r="E316" s="252"/>
      <c r="F316" s="24"/>
      <c r="G316" s="8"/>
      <c r="H316" s="9"/>
      <c r="I316" s="9"/>
      <c r="J316" s="9"/>
      <c r="K316" s="9"/>
      <c r="L316" s="9"/>
      <c r="M316" s="9"/>
      <c r="N316" s="9"/>
      <c r="O316" s="9"/>
      <c r="P316" s="14"/>
    </row>
    <row r="317" spans="2:16" x14ac:dyDescent="0.2">
      <c r="B317" s="17"/>
      <c r="C317" s="17"/>
      <c r="D317" s="17"/>
      <c r="E317" s="252"/>
      <c r="F317" s="24"/>
      <c r="G317" s="8"/>
      <c r="H317" s="9"/>
      <c r="I317" s="9"/>
      <c r="J317" s="9"/>
      <c r="K317" s="9"/>
      <c r="L317" s="9"/>
      <c r="M317" s="9"/>
      <c r="N317" s="9"/>
      <c r="O317" s="9"/>
      <c r="P317" s="14"/>
    </row>
    <row r="318" spans="2:16" x14ac:dyDescent="0.2">
      <c r="B318" s="17"/>
      <c r="C318" s="17"/>
      <c r="D318" s="17"/>
      <c r="E318" s="252"/>
      <c r="F318" s="24"/>
      <c r="G318" s="8"/>
      <c r="H318" s="9"/>
      <c r="I318" s="9"/>
      <c r="J318" s="9"/>
      <c r="K318" s="9"/>
      <c r="L318" s="9"/>
      <c r="M318" s="9"/>
      <c r="N318" s="9"/>
      <c r="O318" s="9"/>
      <c r="P318" s="14"/>
    </row>
    <row r="319" spans="2:16" x14ac:dyDescent="0.2">
      <c r="B319" s="17"/>
      <c r="C319" s="17"/>
      <c r="D319" s="17"/>
      <c r="E319" s="252"/>
      <c r="F319" s="24"/>
      <c r="G319" s="8"/>
      <c r="H319" s="9"/>
      <c r="I319" s="9"/>
      <c r="J319" s="9"/>
      <c r="K319" s="9"/>
      <c r="L319" s="9"/>
      <c r="M319" s="9"/>
      <c r="N319" s="9"/>
      <c r="O319" s="9"/>
      <c r="P319" s="14"/>
    </row>
    <row r="320" spans="2:16" x14ac:dyDescent="0.2">
      <c r="B320" s="17"/>
      <c r="C320" s="17"/>
      <c r="D320" s="17"/>
      <c r="E320" s="252"/>
      <c r="F320" s="24"/>
      <c r="G320" s="15"/>
      <c r="H320" s="9"/>
      <c r="I320" s="9"/>
      <c r="J320" s="9"/>
      <c r="K320" s="9"/>
      <c r="L320" s="9"/>
      <c r="M320" s="9"/>
      <c r="N320" s="9"/>
      <c r="O320" s="9"/>
      <c r="P320" s="14"/>
    </row>
    <row r="321" spans="2:16" x14ac:dyDescent="0.2">
      <c r="B321" s="17"/>
      <c r="C321" s="17"/>
      <c r="D321" s="17"/>
      <c r="E321" s="252"/>
      <c r="F321" s="24"/>
      <c r="G321" s="8"/>
      <c r="H321" s="9"/>
      <c r="I321" s="9"/>
      <c r="J321" s="9"/>
      <c r="K321" s="9"/>
      <c r="L321" s="9"/>
      <c r="M321" s="9"/>
      <c r="N321" s="9"/>
      <c r="O321" s="9"/>
      <c r="P321" s="14"/>
    </row>
    <row r="322" spans="2:16" x14ac:dyDescent="0.2">
      <c r="B322" s="17"/>
      <c r="C322" s="17"/>
      <c r="D322" s="17"/>
      <c r="E322" s="252"/>
      <c r="F322" s="24"/>
      <c r="G322" s="15"/>
      <c r="H322" s="9"/>
      <c r="I322" s="9"/>
      <c r="J322" s="9"/>
      <c r="K322" s="9"/>
      <c r="L322" s="9"/>
      <c r="M322" s="9"/>
      <c r="N322" s="9"/>
      <c r="O322" s="9"/>
      <c r="P322" s="14"/>
    </row>
    <row r="323" spans="2:16" x14ac:dyDescent="0.2">
      <c r="B323" s="17"/>
      <c r="C323" s="17"/>
      <c r="D323" s="17"/>
      <c r="E323" s="252"/>
      <c r="F323" s="24"/>
      <c r="G323" s="8"/>
      <c r="H323" s="9"/>
      <c r="I323" s="9"/>
      <c r="J323" s="9"/>
      <c r="K323" s="9"/>
      <c r="L323" s="9"/>
      <c r="M323" s="9"/>
      <c r="N323" s="9"/>
      <c r="O323" s="9"/>
      <c r="P323" s="14"/>
    </row>
    <row r="324" spans="2:16" x14ac:dyDescent="0.2">
      <c r="B324" s="17"/>
      <c r="C324" s="17"/>
      <c r="D324" s="17"/>
      <c r="E324" s="252"/>
      <c r="F324" s="24"/>
      <c r="G324" s="8"/>
      <c r="H324" s="9"/>
      <c r="I324" s="9"/>
      <c r="J324" s="9"/>
      <c r="K324" s="9"/>
      <c r="L324" s="9"/>
      <c r="M324" s="9"/>
      <c r="N324" s="9"/>
      <c r="O324" s="9"/>
      <c r="P324" s="14"/>
    </row>
    <row r="325" spans="2:16" x14ac:dyDescent="0.2">
      <c r="B325" s="17"/>
      <c r="C325" s="17"/>
      <c r="D325" s="17"/>
      <c r="E325" s="252"/>
      <c r="F325" s="24"/>
      <c r="G325" s="8"/>
      <c r="H325" s="9"/>
      <c r="I325" s="9"/>
      <c r="J325" s="9"/>
      <c r="K325" s="9"/>
      <c r="L325" s="9"/>
      <c r="M325" s="9"/>
      <c r="N325" s="9"/>
      <c r="O325" s="9"/>
      <c r="P325" s="14"/>
    </row>
    <row r="326" spans="2:16" x14ac:dyDescent="0.2">
      <c r="B326" s="17"/>
      <c r="C326" s="17"/>
      <c r="D326" s="17"/>
      <c r="E326" s="252"/>
      <c r="F326" s="24"/>
      <c r="G326" s="8"/>
      <c r="H326" s="9"/>
      <c r="I326" s="9"/>
      <c r="J326" s="9"/>
      <c r="K326" s="9"/>
      <c r="L326" s="9"/>
      <c r="M326" s="9"/>
      <c r="N326" s="9"/>
      <c r="O326" s="9"/>
      <c r="P326" s="14"/>
    </row>
    <row r="327" spans="2:16" x14ac:dyDescent="0.2">
      <c r="B327" s="17"/>
      <c r="C327" s="17"/>
      <c r="D327" s="17"/>
      <c r="E327" s="252"/>
      <c r="F327" s="24"/>
      <c r="G327" s="8"/>
      <c r="H327" s="9"/>
      <c r="I327" s="9"/>
      <c r="J327" s="9"/>
      <c r="K327" s="9"/>
      <c r="L327" s="9"/>
      <c r="M327" s="9"/>
      <c r="N327" s="28"/>
      <c r="O327" s="9"/>
      <c r="P327" s="14"/>
    </row>
    <row r="328" spans="2:16" x14ac:dyDescent="0.2">
      <c r="B328" s="17"/>
      <c r="C328" s="17"/>
      <c r="D328" s="17"/>
      <c r="E328" s="252"/>
      <c r="F328" s="24"/>
      <c r="G328" s="8"/>
      <c r="H328" s="9"/>
      <c r="I328" s="9"/>
      <c r="J328" s="9"/>
      <c r="K328" s="9"/>
      <c r="L328" s="9"/>
      <c r="M328" s="9"/>
      <c r="N328" s="9"/>
      <c r="O328" s="9"/>
      <c r="P328" s="14"/>
    </row>
    <row r="329" spans="2:16" x14ac:dyDescent="0.2">
      <c r="B329" s="17"/>
      <c r="C329" s="17"/>
      <c r="D329" s="17"/>
      <c r="E329" s="252"/>
      <c r="F329" s="24"/>
      <c r="G329" s="8"/>
      <c r="H329" s="9"/>
      <c r="I329" s="9"/>
      <c r="J329" s="9"/>
      <c r="K329" s="9"/>
      <c r="L329" s="9"/>
      <c r="M329" s="9"/>
      <c r="N329" s="9"/>
      <c r="O329" s="9"/>
      <c r="P329" s="14"/>
    </row>
    <row r="330" spans="2:16" x14ac:dyDescent="0.2">
      <c r="B330" s="17"/>
      <c r="C330" s="17"/>
      <c r="D330" s="17"/>
      <c r="E330" s="252"/>
      <c r="F330" s="24"/>
      <c r="G330" s="8"/>
      <c r="H330" s="9"/>
      <c r="I330" s="9"/>
      <c r="J330" s="9"/>
      <c r="K330" s="9"/>
      <c r="L330" s="9"/>
      <c r="M330" s="9"/>
      <c r="N330" s="9"/>
      <c r="O330" s="9"/>
      <c r="P330" s="14"/>
    </row>
    <row r="331" spans="2:16" x14ac:dyDescent="0.2">
      <c r="B331" s="17"/>
      <c r="C331" s="17"/>
      <c r="D331" s="17"/>
      <c r="E331" s="252"/>
      <c r="F331" s="24"/>
      <c r="G331" s="8"/>
      <c r="H331" s="9"/>
      <c r="I331" s="9"/>
      <c r="J331" s="9"/>
      <c r="K331" s="9"/>
      <c r="L331" s="9"/>
      <c r="M331" s="9"/>
      <c r="N331" s="9"/>
      <c r="O331" s="9"/>
      <c r="P331" s="14"/>
    </row>
    <row r="332" spans="2:16" x14ac:dyDescent="0.2">
      <c r="B332" s="17"/>
      <c r="C332" s="17"/>
      <c r="D332" s="17"/>
      <c r="E332" s="252"/>
      <c r="F332" s="24"/>
      <c r="G332" s="8"/>
      <c r="H332" s="9"/>
      <c r="I332" s="9"/>
      <c r="J332" s="9"/>
      <c r="K332" s="9"/>
      <c r="L332" s="9"/>
      <c r="M332" s="9"/>
      <c r="N332" s="9"/>
      <c r="O332" s="9"/>
      <c r="P332" s="14"/>
    </row>
    <row r="333" spans="2:16" x14ac:dyDescent="0.2">
      <c r="B333" s="17"/>
      <c r="C333" s="17"/>
      <c r="D333" s="17"/>
      <c r="E333" s="252"/>
      <c r="F333" s="24"/>
      <c r="G333" s="8"/>
      <c r="H333" s="9"/>
      <c r="I333" s="9"/>
      <c r="J333" s="9"/>
      <c r="K333" s="9"/>
      <c r="L333" s="9"/>
      <c r="M333" s="9"/>
      <c r="N333" s="9"/>
      <c r="O333" s="9"/>
      <c r="P333" s="14"/>
    </row>
    <row r="334" spans="2:16" x14ac:dyDescent="0.2">
      <c r="B334" s="17"/>
      <c r="C334" s="17"/>
      <c r="D334" s="17"/>
      <c r="E334" s="252"/>
      <c r="F334" s="24"/>
      <c r="G334" s="15"/>
      <c r="H334" s="9"/>
      <c r="I334" s="9"/>
      <c r="J334" s="9"/>
      <c r="K334" s="9"/>
      <c r="L334" s="9"/>
      <c r="M334" s="9"/>
      <c r="N334" s="9"/>
      <c r="O334" s="9"/>
      <c r="P334" s="14"/>
    </row>
    <row r="335" spans="2:16" x14ac:dyDescent="0.2">
      <c r="B335" s="17"/>
      <c r="C335" s="17"/>
      <c r="D335" s="17"/>
      <c r="E335" s="252"/>
      <c r="F335" s="24"/>
      <c r="G335" s="15"/>
      <c r="H335" s="9"/>
      <c r="I335" s="9"/>
      <c r="J335" s="9"/>
      <c r="K335" s="9"/>
      <c r="L335" s="9"/>
      <c r="M335" s="9"/>
      <c r="N335" s="9"/>
      <c r="O335" s="9"/>
      <c r="P335" s="14"/>
    </row>
    <row r="336" spans="2:16" x14ac:dyDescent="0.2">
      <c r="B336" s="17"/>
      <c r="C336" s="17"/>
      <c r="D336" s="17"/>
      <c r="E336" s="252"/>
      <c r="F336" s="24"/>
      <c r="G336" s="15"/>
      <c r="H336" s="9"/>
      <c r="I336" s="9"/>
      <c r="J336" s="9"/>
      <c r="K336" s="9"/>
      <c r="L336" s="9"/>
      <c r="M336" s="9"/>
      <c r="N336" s="9"/>
      <c r="O336" s="9"/>
      <c r="P336" s="14"/>
    </row>
    <row r="337" spans="2:16" x14ac:dyDescent="0.2">
      <c r="B337" s="17"/>
      <c r="C337" s="17"/>
      <c r="D337" s="17"/>
      <c r="E337" s="252"/>
      <c r="F337" s="24"/>
      <c r="G337" s="15"/>
      <c r="H337" s="9"/>
      <c r="I337" s="9"/>
      <c r="J337" s="9"/>
      <c r="K337" s="9"/>
      <c r="L337" s="9"/>
      <c r="M337" s="9"/>
      <c r="N337" s="9"/>
      <c r="O337" s="9"/>
      <c r="P337" s="14"/>
    </row>
    <row r="338" spans="2:16" x14ac:dyDescent="0.2">
      <c r="B338" s="17"/>
      <c r="C338" s="17"/>
      <c r="D338" s="17"/>
      <c r="E338" s="252"/>
      <c r="F338" s="24"/>
      <c r="G338" s="8"/>
      <c r="H338" s="9"/>
      <c r="I338" s="9"/>
      <c r="J338" s="9"/>
      <c r="K338" s="9"/>
      <c r="L338" s="9"/>
      <c r="M338" s="9"/>
      <c r="N338" s="9"/>
      <c r="O338" s="9"/>
      <c r="P338" s="14"/>
    </row>
    <row r="339" spans="2:16" x14ac:dyDescent="0.2">
      <c r="B339" s="18"/>
      <c r="C339" s="18"/>
      <c r="D339" s="18"/>
      <c r="E339" s="252"/>
      <c r="F339" s="24"/>
      <c r="G339" s="13"/>
      <c r="H339" s="14"/>
      <c r="I339" s="14"/>
      <c r="J339" s="14"/>
      <c r="K339" s="14"/>
      <c r="L339" s="14"/>
      <c r="M339" s="14"/>
      <c r="N339" s="14"/>
      <c r="O339" s="14"/>
      <c r="P339" s="14"/>
    </row>
    <row r="340" spans="2:16" x14ac:dyDescent="0.2">
      <c r="B340" s="14"/>
      <c r="C340" s="14"/>
      <c r="D340" s="14"/>
      <c r="E340" s="14"/>
      <c r="F340" s="25"/>
      <c r="G340" s="8"/>
      <c r="H340" s="9"/>
      <c r="I340" s="9"/>
      <c r="J340" s="9"/>
      <c r="K340" s="9"/>
      <c r="L340" s="9"/>
      <c r="M340" s="9"/>
      <c r="N340" s="9"/>
      <c r="O340" s="9"/>
      <c r="P340" s="14"/>
    </row>
    <row r="341" spans="2:16" x14ac:dyDescent="0.2">
      <c r="B341" s="17"/>
      <c r="C341" s="17"/>
      <c r="D341" s="17"/>
      <c r="E341" s="252"/>
      <c r="F341" s="24"/>
      <c r="G341" s="8"/>
      <c r="H341" s="9"/>
      <c r="I341" s="9"/>
      <c r="J341" s="9"/>
      <c r="K341" s="9"/>
      <c r="L341" s="9"/>
      <c r="M341" s="9"/>
      <c r="N341" s="9"/>
      <c r="O341" s="9"/>
      <c r="P341" s="14"/>
    </row>
    <row r="342" spans="2:16" x14ac:dyDescent="0.2">
      <c r="B342" s="17"/>
      <c r="C342" s="17"/>
      <c r="D342" s="17"/>
      <c r="E342" s="252"/>
      <c r="F342" s="24"/>
      <c r="G342" s="8"/>
      <c r="H342" s="9"/>
      <c r="I342" s="9"/>
      <c r="J342" s="9"/>
      <c r="K342" s="9"/>
      <c r="L342" s="9"/>
      <c r="M342" s="9"/>
      <c r="N342" s="9"/>
      <c r="O342" s="9"/>
      <c r="P342" s="14"/>
    </row>
    <row r="343" spans="2:16" x14ac:dyDescent="0.2">
      <c r="B343" s="17"/>
      <c r="C343" s="17"/>
      <c r="D343" s="17"/>
      <c r="E343" s="252"/>
      <c r="F343" s="24"/>
      <c r="G343" s="8"/>
      <c r="H343" s="9"/>
      <c r="I343" s="9"/>
      <c r="J343" s="9"/>
      <c r="K343" s="9"/>
      <c r="L343" s="9"/>
      <c r="M343" s="9"/>
      <c r="N343" s="9"/>
      <c r="O343" s="9"/>
      <c r="P343" s="14"/>
    </row>
    <row r="344" spans="2:16" x14ac:dyDescent="0.2">
      <c r="B344" s="17"/>
      <c r="C344" s="17"/>
      <c r="D344" s="17"/>
      <c r="E344" s="252"/>
      <c r="F344" s="24"/>
      <c r="G344" s="8"/>
      <c r="H344" s="9"/>
      <c r="I344" s="9"/>
      <c r="J344" s="9"/>
      <c r="K344" s="9"/>
      <c r="L344" s="9"/>
      <c r="M344" s="9"/>
      <c r="N344" s="9"/>
      <c r="O344" s="9"/>
      <c r="P344" s="14"/>
    </row>
    <row r="345" spans="2:16" x14ac:dyDescent="0.2">
      <c r="B345" s="17"/>
      <c r="C345" s="17"/>
      <c r="D345" s="17"/>
      <c r="E345" s="252"/>
      <c r="F345" s="24"/>
      <c r="G345" s="8"/>
      <c r="H345" s="9"/>
      <c r="I345" s="9"/>
      <c r="J345" s="9"/>
      <c r="K345" s="9"/>
      <c r="L345" s="9"/>
      <c r="M345" s="9"/>
      <c r="N345" s="9"/>
      <c r="O345" s="9"/>
      <c r="P345" s="14"/>
    </row>
    <row r="346" spans="2:16" x14ac:dyDescent="0.2">
      <c r="B346" s="17"/>
      <c r="C346" s="17"/>
      <c r="D346" s="17"/>
      <c r="E346" s="252"/>
      <c r="F346" s="24"/>
      <c r="G346" s="8"/>
      <c r="H346" s="9"/>
      <c r="I346" s="9"/>
      <c r="J346" s="9"/>
      <c r="K346" s="9"/>
      <c r="L346" s="9"/>
      <c r="M346" s="9"/>
      <c r="N346" s="9"/>
      <c r="O346" s="9"/>
      <c r="P346" s="14"/>
    </row>
    <row r="347" spans="2:16" x14ac:dyDescent="0.2">
      <c r="B347" s="17"/>
      <c r="C347" s="17"/>
      <c r="D347" s="17"/>
      <c r="E347" s="252"/>
      <c r="F347" s="24"/>
      <c r="G347" s="8"/>
      <c r="H347" s="9"/>
      <c r="I347" s="9"/>
      <c r="J347" s="9"/>
      <c r="K347" s="9"/>
      <c r="L347" s="9"/>
      <c r="M347" s="9"/>
      <c r="N347" s="9"/>
      <c r="O347" s="9"/>
      <c r="P347" s="14"/>
    </row>
    <row r="348" spans="2:16" x14ac:dyDescent="0.2">
      <c r="B348" s="17"/>
      <c r="C348" s="17"/>
      <c r="D348" s="17"/>
      <c r="E348" s="252"/>
      <c r="F348" s="24"/>
      <c r="G348" s="8"/>
      <c r="H348" s="9"/>
      <c r="I348" s="9"/>
      <c r="J348" s="9"/>
      <c r="K348" s="9"/>
      <c r="L348" s="9"/>
      <c r="M348" s="9"/>
      <c r="N348" s="9"/>
      <c r="O348" s="9"/>
      <c r="P348" s="14"/>
    </row>
    <row r="349" spans="2:16" x14ac:dyDescent="0.2">
      <c r="B349" s="17"/>
      <c r="C349" s="17"/>
      <c r="D349" s="17"/>
      <c r="E349" s="252"/>
      <c r="F349" s="24"/>
      <c r="G349" s="8"/>
      <c r="H349" s="9"/>
      <c r="I349" s="9"/>
      <c r="J349" s="9"/>
      <c r="K349" s="9"/>
      <c r="L349" s="9"/>
      <c r="M349" s="9"/>
      <c r="N349" s="9"/>
      <c r="O349" s="9"/>
      <c r="P349" s="14"/>
    </row>
    <row r="350" spans="2:16" x14ac:dyDescent="0.2">
      <c r="B350" s="17"/>
      <c r="C350" s="17"/>
      <c r="D350" s="17"/>
      <c r="E350" s="252"/>
      <c r="F350" s="24"/>
      <c r="G350" s="8"/>
      <c r="H350" s="9"/>
      <c r="I350" s="9"/>
      <c r="J350" s="9"/>
      <c r="K350" s="9"/>
      <c r="L350" s="9"/>
      <c r="M350" s="9"/>
      <c r="N350" s="9"/>
      <c r="O350" s="9"/>
      <c r="P350" s="14"/>
    </row>
    <row r="351" spans="2:16" x14ac:dyDescent="0.2">
      <c r="B351" s="17"/>
      <c r="C351" s="17"/>
      <c r="D351" s="17"/>
      <c r="E351" s="252"/>
      <c r="F351" s="24"/>
      <c r="G351" s="8"/>
      <c r="H351" s="9"/>
      <c r="I351" s="9"/>
      <c r="J351" s="9"/>
      <c r="K351" s="9"/>
      <c r="L351" s="9"/>
      <c r="M351" s="9"/>
      <c r="N351" s="9"/>
      <c r="O351" s="9"/>
      <c r="P351" s="14"/>
    </row>
    <row r="352" spans="2:16" x14ac:dyDescent="0.2">
      <c r="B352" s="17"/>
      <c r="C352" s="17"/>
      <c r="D352" s="17"/>
      <c r="E352" s="252"/>
      <c r="F352" s="24"/>
      <c r="G352" s="8"/>
      <c r="H352" s="9"/>
      <c r="I352" s="9"/>
      <c r="J352" s="9"/>
      <c r="K352" s="9"/>
      <c r="L352" s="9"/>
      <c r="M352" s="9"/>
      <c r="N352" s="9"/>
      <c r="O352" s="9"/>
      <c r="P352" s="14"/>
    </row>
    <row r="353" spans="2:16" x14ac:dyDescent="0.2">
      <c r="B353" s="17"/>
      <c r="C353" s="17"/>
      <c r="D353" s="17"/>
      <c r="E353" s="252"/>
      <c r="F353" s="24"/>
      <c r="G353" s="8"/>
      <c r="H353" s="9"/>
      <c r="I353" s="9"/>
      <c r="J353" s="9"/>
      <c r="K353" s="9"/>
      <c r="L353" s="9"/>
      <c r="M353" s="9"/>
      <c r="N353" s="9"/>
      <c r="O353" s="9"/>
      <c r="P353" s="14"/>
    </row>
    <row r="354" spans="2:16" x14ac:dyDescent="0.2">
      <c r="B354" s="17"/>
      <c r="C354" s="17"/>
      <c r="D354" s="17"/>
      <c r="E354" s="252"/>
      <c r="F354" s="24"/>
      <c r="G354" s="8"/>
      <c r="H354" s="9"/>
      <c r="I354" s="9"/>
      <c r="J354" s="9"/>
      <c r="K354" s="9"/>
      <c r="L354" s="9"/>
      <c r="M354" s="9"/>
      <c r="N354" s="9"/>
      <c r="O354" s="9"/>
      <c r="P354" s="14"/>
    </row>
    <row r="355" spans="2:16" x14ac:dyDescent="0.2">
      <c r="B355" s="17"/>
      <c r="C355" s="17"/>
      <c r="D355" s="17"/>
      <c r="E355" s="252"/>
      <c r="F355" s="24"/>
      <c r="G355" s="8"/>
      <c r="H355" s="9"/>
      <c r="I355" s="9"/>
      <c r="J355" s="9"/>
      <c r="K355" s="9"/>
      <c r="L355" s="9"/>
      <c r="M355" s="9"/>
      <c r="N355" s="9"/>
      <c r="O355" s="9"/>
      <c r="P355" s="14"/>
    </row>
    <row r="356" spans="2:16" x14ac:dyDescent="0.2">
      <c r="B356" s="17"/>
      <c r="C356" s="17"/>
      <c r="D356" s="17"/>
      <c r="E356" s="252"/>
      <c r="F356" s="24"/>
      <c r="G356" s="8"/>
      <c r="H356" s="9"/>
      <c r="I356" s="9"/>
      <c r="J356" s="9"/>
      <c r="K356" s="9"/>
      <c r="L356" s="9"/>
      <c r="M356" s="9"/>
      <c r="N356" s="9"/>
      <c r="O356" s="9"/>
      <c r="P356" s="14"/>
    </row>
    <row r="357" spans="2:16" x14ac:dyDescent="0.2">
      <c r="B357" s="17"/>
      <c r="C357" s="17"/>
      <c r="D357" s="17"/>
      <c r="E357" s="252"/>
      <c r="F357" s="24"/>
      <c r="G357" s="8"/>
      <c r="H357" s="9"/>
      <c r="I357" s="9"/>
      <c r="J357" s="9"/>
      <c r="K357" s="9"/>
      <c r="L357" s="9"/>
      <c r="M357" s="9"/>
      <c r="N357" s="9"/>
      <c r="O357" s="9"/>
      <c r="P357" s="14"/>
    </row>
    <row r="358" spans="2:16" x14ac:dyDescent="0.2">
      <c r="B358" s="17"/>
      <c r="C358" s="17"/>
      <c r="D358" s="17"/>
      <c r="E358" s="252"/>
      <c r="F358" s="24"/>
      <c r="G358" s="8"/>
      <c r="H358" s="9"/>
      <c r="I358" s="9"/>
      <c r="J358" s="9"/>
      <c r="K358" s="9"/>
      <c r="L358" s="9"/>
      <c r="M358" s="9"/>
      <c r="N358" s="9"/>
      <c r="O358" s="9"/>
      <c r="P358" s="14"/>
    </row>
    <row r="359" spans="2:16" x14ac:dyDescent="0.2">
      <c r="B359" s="26"/>
      <c r="C359" s="26"/>
      <c r="D359" s="26"/>
      <c r="E359" s="252"/>
      <c r="F359" s="24"/>
      <c r="G359" s="8"/>
      <c r="H359" s="9"/>
      <c r="I359" s="9"/>
      <c r="J359" s="9"/>
      <c r="K359" s="9"/>
      <c r="L359" s="9"/>
      <c r="M359" s="9"/>
      <c r="N359" s="9"/>
      <c r="O359" s="9"/>
      <c r="P359" s="14"/>
    </row>
    <row r="360" spans="2:16" x14ac:dyDescent="0.2">
      <c r="B360" s="17"/>
      <c r="C360" s="17"/>
      <c r="D360" s="17"/>
      <c r="E360" s="252"/>
      <c r="F360" s="24"/>
      <c r="G360" s="8"/>
      <c r="H360" s="9"/>
      <c r="I360" s="9"/>
      <c r="J360" s="9"/>
      <c r="K360" s="9"/>
      <c r="L360" s="9"/>
      <c r="M360" s="9"/>
      <c r="N360" s="9"/>
      <c r="O360" s="9"/>
    </row>
    <row r="361" spans="2:16" x14ac:dyDescent="0.2">
      <c r="B361" s="17"/>
      <c r="C361" s="17"/>
      <c r="D361" s="17"/>
      <c r="E361" s="252"/>
      <c r="F361" s="24"/>
      <c r="G361" s="8"/>
      <c r="H361" s="9"/>
      <c r="I361" s="9"/>
      <c r="J361" s="9"/>
      <c r="K361" s="9"/>
      <c r="L361" s="9"/>
      <c r="M361" s="9"/>
      <c r="N361" s="9"/>
      <c r="O361" s="9"/>
    </row>
    <row r="362" spans="2:16" x14ac:dyDescent="0.2">
      <c r="B362" s="17"/>
      <c r="C362" s="17"/>
      <c r="D362" s="17"/>
      <c r="E362" s="252"/>
      <c r="F362" s="24"/>
      <c r="G362" s="8"/>
      <c r="H362" s="9"/>
      <c r="I362" s="9"/>
      <c r="J362" s="9"/>
      <c r="K362" s="9"/>
      <c r="L362" s="9"/>
      <c r="M362" s="9"/>
      <c r="N362" s="9"/>
      <c r="O362" s="9"/>
    </row>
    <row r="363" spans="2:16" x14ac:dyDescent="0.2">
      <c r="B363" s="18"/>
      <c r="C363" s="18"/>
      <c r="D363" s="18"/>
      <c r="E363" s="252"/>
      <c r="F363" s="24"/>
      <c r="G363" s="8"/>
      <c r="H363" s="9"/>
      <c r="I363" s="9"/>
      <c r="J363" s="9"/>
      <c r="K363" s="9"/>
      <c r="L363" s="9"/>
      <c r="M363" s="9"/>
      <c r="N363" s="9"/>
      <c r="O363" s="19"/>
    </row>
    <row r="364" spans="2:16" x14ac:dyDescent="0.2">
      <c r="B364" s="18" t="s">
        <v>8</v>
      </c>
      <c r="E364" s="211"/>
      <c r="F364" s="20"/>
      <c r="G364" s="18"/>
      <c r="H364" s="18"/>
      <c r="N364" s="18"/>
    </row>
    <row r="365" spans="2:16" x14ac:dyDescent="0.2">
      <c r="G365" s="18"/>
      <c r="H365" s="18"/>
      <c r="N365" s="18"/>
    </row>
    <row r="366" spans="2:16" x14ac:dyDescent="0.2">
      <c r="G366" s="18"/>
      <c r="H366" s="18"/>
      <c r="N366" s="18"/>
    </row>
    <row r="367" spans="2:16" x14ac:dyDescent="0.2">
      <c r="G367" s="18"/>
      <c r="H367" s="18"/>
      <c r="N367" s="18"/>
    </row>
    <row r="368" spans="2:16" x14ac:dyDescent="0.2">
      <c r="G368" s="18"/>
      <c r="H368" s="18"/>
      <c r="N368" s="18"/>
    </row>
    <row r="369" spans="7:14" x14ac:dyDescent="0.2">
      <c r="G369" s="18"/>
      <c r="H369" s="18"/>
      <c r="N369" s="18"/>
    </row>
    <row r="370" spans="7:14" x14ac:dyDescent="0.2">
      <c r="G370" s="18"/>
      <c r="H370" s="18"/>
      <c r="N370" s="18"/>
    </row>
    <row r="371" spans="7:14" x14ac:dyDescent="0.2">
      <c r="G371" s="18"/>
      <c r="H371" s="18"/>
      <c r="N371" s="18"/>
    </row>
    <row r="372" spans="7:14" x14ac:dyDescent="0.2">
      <c r="G372" s="18"/>
      <c r="H372" s="18"/>
      <c r="N372" s="18"/>
    </row>
    <row r="373" spans="7:14" x14ac:dyDescent="0.2">
      <c r="G373" s="18"/>
      <c r="H373" s="18"/>
      <c r="N373" s="18"/>
    </row>
    <row r="374" spans="7:14" x14ac:dyDescent="0.2">
      <c r="G374" s="18"/>
      <c r="H374" s="18"/>
      <c r="N374" s="18"/>
    </row>
    <row r="375" spans="7:14" x14ac:dyDescent="0.2">
      <c r="G375" s="18"/>
      <c r="H375" s="18"/>
      <c r="N375" s="18"/>
    </row>
    <row r="376" spans="7:14" x14ac:dyDescent="0.2">
      <c r="G376" s="18"/>
      <c r="H376" s="18"/>
      <c r="N376" s="18"/>
    </row>
    <row r="377" spans="7:14" x14ac:dyDescent="0.2">
      <c r="G377" s="18"/>
      <c r="H377" s="18"/>
      <c r="N377" s="18"/>
    </row>
    <row r="378" spans="7:14" x14ac:dyDescent="0.2">
      <c r="G378" s="18"/>
      <c r="H378" s="18"/>
      <c r="N378" s="18"/>
    </row>
    <row r="379" spans="7:14" x14ac:dyDescent="0.2">
      <c r="G379" s="18"/>
      <c r="H379" s="18"/>
      <c r="N379" s="18"/>
    </row>
    <row r="380" spans="7:14" x14ac:dyDescent="0.2">
      <c r="G380" s="18"/>
      <c r="H380" s="18"/>
      <c r="N380" s="18"/>
    </row>
  </sheetData>
  <sortState ref="A131:P142">
    <sortCondition descending="1" ref="O131:O142"/>
    <sortCondition ref="B131:B142"/>
  </sortState>
  <mergeCells count="3">
    <mergeCell ref="I5:M5"/>
    <mergeCell ref="C4:D4"/>
    <mergeCell ref="A1:P2"/>
  </mergeCells>
  <phoneticPr fontId="4" type="noConversion"/>
  <pageMargins left="0.78740157499999996" right="0.78740157499999996" top="0.984251969" bottom="0.984251969" header="0.4921259845" footer="0.4921259845"/>
  <pageSetup orientation="landscape" r:id="rId1"/>
  <headerFooter alignWithMargins="0">
    <oddHeader>&amp;LJUVÉNILES HOMMES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XFD69"/>
  <sheetViews>
    <sheetView zoomScaleNormal="100" workbookViewId="0">
      <pane ySplit="12" topLeftCell="A13" activePane="bottomLeft" state="frozen"/>
      <selection activeCell="B2" sqref="B2"/>
      <selection pane="bottomLeft" activeCell="F26" sqref="F26"/>
    </sheetView>
  </sheetViews>
  <sheetFormatPr baseColWidth="10" defaultRowHeight="12.75" x14ac:dyDescent="0.2"/>
  <cols>
    <col min="1" max="1" width="5.140625" style="32" customWidth="1"/>
    <col min="2" max="2" width="22.85546875" style="32" customWidth="1"/>
    <col min="3" max="3" width="23.140625" style="32" customWidth="1"/>
    <col min="4" max="4" width="11.42578125" style="32"/>
    <col min="5" max="5" width="23" style="32" customWidth="1"/>
    <col min="6" max="6" width="11.42578125" style="32"/>
    <col min="7" max="8" width="10.7109375" style="32" customWidth="1"/>
    <col min="9" max="13" width="11.28515625" style="43" customWidth="1"/>
    <col min="14" max="14" width="12.140625" style="32" customWidth="1"/>
    <col min="15" max="15" width="10.7109375" style="32" customWidth="1"/>
    <col min="16" max="16" width="11.85546875" style="292" customWidth="1"/>
    <col min="17" max="17" width="21.28515625" style="292" customWidth="1"/>
    <col min="18" max="16384" width="11.42578125" style="32"/>
  </cols>
  <sheetData>
    <row r="1" spans="1:11794" ht="15" customHeight="1" x14ac:dyDescent="0.2">
      <c r="B1" s="796" t="s">
        <v>821</v>
      </c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</row>
    <row r="2" spans="1:11794" ht="15" customHeight="1" x14ac:dyDescent="0.2">
      <c r="B2" s="798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</row>
    <row r="3" spans="1:11794" x14ac:dyDescent="0.2">
      <c r="B3" s="381"/>
      <c r="C3" s="789" t="s">
        <v>778</v>
      </c>
      <c r="D3" s="789"/>
      <c r="I3" s="85"/>
      <c r="J3" s="85"/>
      <c r="K3" s="85"/>
      <c r="L3" s="85"/>
      <c r="M3" s="85"/>
      <c r="N3" s="36"/>
    </row>
    <row r="4" spans="1:11794" x14ac:dyDescent="0.2">
      <c r="B4" s="103"/>
      <c r="C4" s="11" t="s">
        <v>176</v>
      </c>
      <c r="H4" s="95" t="s">
        <v>9</v>
      </c>
      <c r="I4" s="85" t="s">
        <v>3</v>
      </c>
      <c r="J4" s="85"/>
      <c r="K4" s="85"/>
      <c r="L4" s="85"/>
      <c r="M4" s="553"/>
      <c r="N4" s="36"/>
    </row>
    <row r="5" spans="1:11794" s="41" customFormat="1" x14ac:dyDescent="0.2">
      <c r="B5" s="55"/>
      <c r="C5" s="33" t="s">
        <v>0</v>
      </c>
      <c r="D5" s="33"/>
      <c r="E5" s="31"/>
      <c r="F5" s="34"/>
      <c r="H5" s="94"/>
      <c r="I5" s="805" t="s">
        <v>1054</v>
      </c>
      <c r="J5" s="806"/>
      <c r="K5" s="70"/>
      <c r="L5" s="70"/>
      <c r="M5" s="554"/>
      <c r="N5" s="36"/>
      <c r="P5" s="293"/>
      <c r="Q5" s="293"/>
    </row>
    <row r="6" spans="1:11794" s="41" customFormat="1" x14ac:dyDescent="0.2">
      <c r="B6" s="140"/>
      <c r="C6" s="44" t="s">
        <v>1</v>
      </c>
      <c r="D6" s="44"/>
      <c r="E6" s="56"/>
      <c r="F6" s="37"/>
      <c r="G6" s="38"/>
      <c r="H6" s="108" t="s">
        <v>288</v>
      </c>
      <c r="I6" s="463" t="s">
        <v>92</v>
      </c>
      <c r="J6" s="464"/>
      <c r="K6" s="464"/>
      <c r="L6" s="464"/>
      <c r="M6" s="555"/>
      <c r="N6" s="467"/>
      <c r="P6" s="293"/>
      <c r="Q6" s="293"/>
    </row>
    <row r="7" spans="1:11794" s="41" customFormat="1" x14ac:dyDescent="0.2">
      <c r="B7" s="208"/>
      <c r="C7" s="57" t="s">
        <v>76</v>
      </c>
      <c r="D7" s="57"/>
      <c r="E7" s="56"/>
      <c r="F7" s="58"/>
      <c r="G7" s="59"/>
      <c r="H7" s="58"/>
      <c r="I7" s="800"/>
      <c r="J7" s="801"/>
      <c r="K7" s="801"/>
      <c r="L7" s="801"/>
      <c r="M7" s="801"/>
      <c r="N7" s="802"/>
      <c r="P7" s="293"/>
      <c r="Q7" s="293"/>
    </row>
    <row r="8" spans="1:11794" s="41" customFormat="1" x14ac:dyDescent="0.2">
      <c r="B8" s="587"/>
      <c r="C8" s="588" t="s">
        <v>1199</v>
      </c>
      <c r="D8" s="57"/>
      <c r="E8" s="56"/>
      <c r="F8" s="58"/>
      <c r="G8" s="59"/>
      <c r="H8" s="58"/>
      <c r="I8" s="559"/>
      <c r="J8" s="559"/>
      <c r="K8" s="559"/>
      <c r="L8" s="559"/>
      <c r="M8" s="559"/>
      <c r="N8" s="560"/>
      <c r="P8" s="293"/>
      <c r="Q8" s="293"/>
    </row>
    <row r="9" spans="1:11794" s="41" customFormat="1" x14ac:dyDescent="0.2">
      <c r="B9" s="54"/>
      <c r="C9" s="45"/>
      <c r="D9" s="45"/>
      <c r="E9" s="32"/>
      <c r="F9" s="39"/>
      <c r="G9" s="40"/>
      <c r="H9" s="39" t="s">
        <v>708</v>
      </c>
      <c r="I9" s="368">
        <v>42811</v>
      </c>
      <c r="J9" s="368"/>
      <c r="K9" s="368"/>
      <c r="L9" s="368"/>
      <c r="M9" s="368"/>
      <c r="N9" s="35"/>
      <c r="P9" s="293"/>
      <c r="Q9" s="293"/>
    </row>
    <row r="10" spans="1:11794" s="41" customFormat="1" ht="13.5" thickBot="1" x14ac:dyDescent="0.25">
      <c r="B10" s="54"/>
      <c r="C10" s="45"/>
      <c r="D10" s="45"/>
      <c r="E10" s="32"/>
      <c r="F10" s="39"/>
      <c r="G10" s="40"/>
      <c r="H10" s="19"/>
      <c r="I10" s="42"/>
      <c r="J10" s="42"/>
      <c r="K10" s="42"/>
      <c r="L10" s="42"/>
      <c r="M10" s="42"/>
      <c r="N10" s="35"/>
      <c r="P10" s="293"/>
      <c r="Q10" s="293"/>
    </row>
    <row r="11" spans="1:11794" x14ac:dyDescent="0.2">
      <c r="A11" s="60"/>
      <c r="B11" s="60" t="s">
        <v>4</v>
      </c>
      <c r="C11" s="60" t="s">
        <v>5</v>
      </c>
      <c r="D11" s="60" t="s">
        <v>140</v>
      </c>
      <c r="E11" s="60" t="s">
        <v>6</v>
      </c>
      <c r="F11" s="152" t="s">
        <v>10</v>
      </c>
      <c r="G11" s="153" t="s">
        <v>809</v>
      </c>
      <c r="H11" s="394" t="s">
        <v>810</v>
      </c>
      <c r="I11" s="61" t="s">
        <v>107</v>
      </c>
      <c r="J11" s="395" t="s">
        <v>811</v>
      </c>
      <c r="K11" s="389" t="s">
        <v>813</v>
      </c>
      <c r="L11" s="389" t="s">
        <v>814</v>
      </c>
      <c r="M11" s="389" t="s">
        <v>815</v>
      </c>
      <c r="N11" s="61" t="s">
        <v>113</v>
      </c>
      <c r="O11" s="153" t="s">
        <v>7</v>
      </c>
      <c r="P11" s="803" t="s">
        <v>166</v>
      </c>
      <c r="Q11" s="804"/>
    </row>
    <row r="12" spans="1:11794" ht="13.5" thickBot="1" x14ac:dyDescent="0.25">
      <c r="A12" s="60"/>
      <c r="B12" s="60"/>
      <c r="C12" s="60"/>
      <c r="D12" s="60" t="s">
        <v>141</v>
      </c>
      <c r="E12" s="60" t="s">
        <v>109</v>
      </c>
      <c r="F12" s="152" t="s">
        <v>110</v>
      </c>
      <c r="G12" s="153" t="s">
        <v>310</v>
      </c>
      <c r="H12" s="396" t="s">
        <v>310</v>
      </c>
      <c r="I12" s="61" t="s">
        <v>310</v>
      </c>
      <c r="J12" s="396" t="s">
        <v>310</v>
      </c>
      <c r="K12" s="396" t="s">
        <v>310</v>
      </c>
      <c r="L12" s="396" t="s">
        <v>310</v>
      </c>
      <c r="M12" s="396" t="s">
        <v>310</v>
      </c>
      <c r="N12" s="61" t="s">
        <v>310</v>
      </c>
      <c r="O12" s="153"/>
      <c r="P12" s="295"/>
      <c r="Q12" s="295"/>
    </row>
    <row r="13" spans="1:11794" x14ac:dyDescent="0.2">
      <c r="A13" s="693"/>
      <c r="B13" s="91" t="s">
        <v>341</v>
      </c>
      <c r="C13" s="91" t="s">
        <v>342</v>
      </c>
      <c r="D13" s="91" t="s">
        <v>419</v>
      </c>
      <c r="E13" s="89" t="s">
        <v>58</v>
      </c>
      <c r="F13" s="109" t="s">
        <v>189</v>
      </c>
      <c r="G13" s="91"/>
      <c r="H13" s="91"/>
      <c r="I13" s="91">
        <v>0</v>
      </c>
      <c r="J13" s="91"/>
      <c r="K13" s="91"/>
      <c r="L13" s="270"/>
      <c r="M13" s="270"/>
      <c r="N13" s="270"/>
      <c r="O13" s="270">
        <f>SUM(G13:N13)</f>
        <v>0</v>
      </c>
      <c r="P13" s="100"/>
    </row>
    <row r="14" spans="1:11794" s="43" customFormat="1" x14ac:dyDescent="0.2">
      <c r="A14" s="701"/>
      <c r="B14" s="66"/>
      <c r="C14" s="66"/>
      <c r="D14" s="66"/>
      <c r="E14" s="66"/>
      <c r="F14" s="142"/>
      <c r="G14" s="143"/>
      <c r="H14" s="163"/>
      <c r="I14" s="65"/>
      <c r="J14" s="65"/>
      <c r="K14" s="65"/>
      <c r="L14" s="65"/>
      <c r="M14" s="65"/>
      <c r="N14" s="65"/>
      <c r="O14" s="143"/>
      <c r="P14" s="296"/>
      <c r="Q14" s="296"/>
    </row>
    <row r="15" spans="1:11794" s="43" customFormat="1" x14ac:dyDescent="0.2">
      <c r="A15" s="694">
        <v>1</v>
      </c>
      <c r="B15" s="144" t="s">
        <v>126</v>
      </c>
      <c r="C15" s="144" t="s">
        <v>557</v>
      </c>
      <c r="D15" s="144" t="s">
        <v>425</v>
      </c>
      <c r="E15" s="145" t="s">
        <v>99</v>
      </c>
      <c r="F15" s="144">
        <v>-48</v>
      </c>
      <c r="G15" s="106">
        <v>400</v>
      </c>
      <c r="H15" s="100"/>
      <c r="I15" s="100">
        <v>250</v>
      </c>
      <c r="J15" s="100"/>
      <c r="K15" s="691"/>
      <c r="L15" s="90"/>
      <c r="M15" s="90"/>
      <c r="N15" s="747"/>
      <c r="O15" s="91">
        <f>SUM(G15:N15)</f>
        <v>650</v>
      </c>
      <c r="P15" s="95" t="s">
        <v>9</v>
      </c>
      <c r="Q15" s="179" t="s">
        <v>965</v>
      </c>
    </row>
    <row r="16" spans="1:11794" s="110" customFormat="1" ht="13.5" customHeight="1" x14ac:dyDescent="0.2">
      <c r="A16" s="695"/>
      <c r="B16" s="422" t="s">
        <v>133</v>
      </c>
      <c r="C16" s="422" t="s">
        <v>733</v>
      </c>
      <c r="D16" s="144" t="s">
        <v>639</v>
      </c>
      <c r="E16" s="423" t="s">
        <v>58</v>
      </c>
      <c r="F16" s="144">
        <v>-48</v>
      </c>
      <c r="G16" s="106"/>
      <c r="H16" s="90"/>
      <c r="I16" s="100">
        <v>0</v>
      </c>
      <c r="J16" s="100"/>
      <c r="K16" s="100"/>
      <c r="L16" s="302"/>
      <c r="M16" s="769"/>
      <c r="N16" s="302"/>
      <c r="O16" s="91">
        <f>SUM(G16:N16)</f>
        <v>0</v>
      </c>
      <c r="P16" s="386"/>
      <c r="Q16" s="190"/>
      <c r="R16" s="190"/>
      <c r="S16" s="190"/>
      <c r="T16" s="194"/>
      <c r="U16" s="481"/>
      <c r="V16" s="190"/>
      <c r="W16" s="190"/>
      <c r="X16" s="190"/>
      <c r="Y16" s="190"/>
      <c r="Z16" s="190"/>
      <c r="AA16" s="190"/>
      <c r="AB16" s="190"/>
      <c r="AC16" s="190"/>
      <c r="AD16" s="190"/>
      <c r="AE16" s="193"/>
      <c r="AF16" s="482"/>
      <c r="AG16" s="190"/>
      <c r="AH16" s="190"/>
      <c r="AI16" s="190"/>
      <c r="AJ16" s="194"/>
      <c r="AK16" s="481"/>
      <c r="AL16" s="190"/>
      <c r="AM16" s="190"/>
      <c r="AN16" s="190"/>
      <c r="AO16" s="190"/>
      <c r="AP16" s="190"/>
      <c r="AQ16" s="190"/>
      <c r="AR16" s="190"/>
      <c r="AS16" s="190"/>
      <c r="AT16" s="190"/>
      <c r="AU16" s="480"/>
      <c r="AV16" s="292"/>
      <c r="AW16" s="91" t="s">
        <v>341</v>
      </c>
      <c r="AX16" s="91" t="s">
        <v>342</v>
      </c>
      <c r="AY16" s="91" t="s">
        <v>419</v>
      </c>
      <c r="AZ16" s="89" t="s">
        <v>58</v>
      </c>
      <c r="BA16" s="109" t="s">
        <v>189</v>
      </c>
      <c r="BB16" s="91"/>
      <c r="BC16" s="91"/>
      <c r="BD16" s="91">
        <v>0</v>
      </c>
      <c r="BE16" s="91"/>
      <c r="BF16" s="91"/>
      <c r="BG16" s="270"/>
      <c r="BH16" s="270"/>
      <c r="BI16" s="270"/>
      <c r="BJ16" s="270">
        <f t="shared" ref="BJ16" si="0">SUM(BB16:BI16)</f>
        <v>0</v>
      </c>
      <c r="BK16" s="100"/>
      <c r="BL16" s="292"/>
      <c r="BM16" s="91" t="s">
        <v>341</v>
      </c>
      <c r="BN16" s="91" t="s">
        <v>342</v>
      </c>
      <c r="BO16" s="91" t="s">
        <v>419</v>
      </c>
      <c r="BP16" s="89" t="s">
        <v>58</v>
      </c>
      <c r="BQ16" s="109" t="s">
        <v>189</v>
      </c>
      <c r="BR16" s="91"/>
      <c r="BS16" s="91"/>
      <c r="BT16" s="91">
        <v>0</v>
      </c>
      <c r="BU16" s="91"/>
      <c r="BV16" s="91"/>
      <c r="BW16" s="270"/>
      <c r="BX16" s="270"/>
      <c r="BY16" s="270"/>
      <c r="BZ16" s="270">
        <f t="shared" ref="BZ16" si="1">SUM(BR16:BY16)</f>
        <v>0</v>
      </c>
      <c r="CA16" s="100"/>
      <c r="CB16" s="292"/>
      <c r="CC16" s="91" t="s">
        <v>341</v>
      </c>
      <c r="CD16" s="91" t="s">
        <v>342</v>
      </c>
      <c r="CE16" s="91" t="s">
        <v>419</v>
      </c>
      <c r="CF16" s="89" t="s">
        <v>58</v>
      </c>
      <c r="CG16" s="109" t="s">
        <v>189</v>
      </c>
      <c r="CH16" s="91"/>
      <c r="CI16" s="91"/>
      <c r="CJ16" s="91">
        <v>0</v>
      </c>
      <c r="CK16" s="91"/>
      <c r="CL16" s="91"/>
      <c r="CM16" s="270"/>
      <c r="CN16" s="270"/>
      <c r="CO16" s="270"/>
      <c r="CP16" s="270">
        <f t="shared" ref="CP16" si="2">SUM(CH16:CO16)</f>
        <v>0</v>
      </c>
      <c r="CQ16" s="100"/>
      <c r="CR16" s="292"/>
      <c r="CS16" s="91" t="s">
        <v>341</v>
      </c>
      <c r="CT16" s="91" t="s">
        <v>342</v>
      </c>
      <c r="CU16" s="91" t="s">
        <v>419</v>
      </c>
      <c r="CV16" s="89" t="s">
        <v>58</v>
      </c>
      <c r="CW16" s="109" t="s">
        <v>189</v>
      </c>
      <c r="CX16" s="91"/>
      <c r="CY16" s="91"/>
      <c r="CZ16" s="91">
        <v>0</v>
      </c>
      <c r="DA16" s="91"/>
      <c r="DB16" s="91"/>
      <c r="DC16" s="270"/>
      <c r="DD16" s="270"/>
      <c r="DE16" s="270"/>
      <c r="DF16" s="270">
        <f t="shared" ref="DF16" si="3">SUM(CX16:DE16)</f>
        <v>0</v>
      </c>
      <c r="DG16" s="100"/>
      <c r="DH16" s="292"/>
      <c r="DI16" s="91" t="s">
        <v>341</v>
      </c>
      <c r="DJ16" s="91" t="s">
        <v>342</v>
      </c>
      <c r="DK16" s="91" t="s">
        <v>419</v>
      </c>
      <c r="DL16" s="89" t="s">
        <v>58</v>
      </c>
      <c r="DM16" s="109" t="s">
        <v>189</v>
      </c>
      <c r="DN16" s="91"/>
      <c r="DO16" s="91"/>
      <c r="DP16" s="91">
        <v>0</v>
      </c>
      <c r="DQ16" s="91"/>
      <c r="DR16" s="91"/>
      <c r="DS16" s="270"/>
      <c r="DT16" s="270"/>
      <c r="DU16" s="270"/>
      <c r="DV16" s="270">
        <f t="shared" ref="DV16" si="4">SUM(DN16:DU16)</f>
        <v>0</v>
      </c>
      <c r="DW16" s="100"/>
      <c r="DX16" s="292"/>
      <c r="DY16" s="91" t="s">
        <v>341</v>
      </c>
      <c r="DZ16" s="91" t="s">
        <v>342</v>
      </c>
      <c r="EA16" s="91" t="s">
        <v>419</v>
      </c>
      <c r="EB16" s="89" t="s">
        <v>58</v>
      </c>
      <c r="EC16" s="109" t="s">
        <v>189</v>
      </c>
      <c r="ED16" s="91"/>
      <c r="EE16" s="91"/>
      <c r="EF16" s="91">
        <v>0</v>
      </c>
      <c r="EG16" s="91"/>
      <c r="EH16" s="91"/>
      <c r="EI16" s="270"/>
      <c r="EJ16" s="270"/>
      <c r="EK16" s="270"/>
      <c r="EL16" s="270">
        <f t="shared" ref="EL16" si="5">SUM(ED16:EK16)</f>
        <v>0</v>
      </c>
      <c r="EM16" s="100"/>
      <c r="EN16" s="292"/>
      <c r="EO16" s="91" t="s">
        <v>341</v>
      </c>
      <c r="EP16" s="91" t="s">
        <v>342</v>
      </c>
      <c r="EQ16" s="91" t="s">
        <v>419</v>
      </c>
      <c r="ER16" s="89" t="s">
        <v>58</v>
      </c>
      <c r="ES16" s="109" t="s">
        <v>189</v>
      </c>
      <c r="ET16" s="91"/>
      <c r="EU16" s="91"/>
      <c r="EV16" s="91">
        <v>0</v>
      </c>
      <c r="EW16" s="91"/>
      <c r="EX16" s="91"/>
      <c r="EY16" s="270"/>
      <c r="EZ16" s="270"/>
      <c r="FA16" s="270"/>
      <c r="FB16" s="270">
        <f t="shared" ref="FB16" si="6">SUM(ET16:FA16)</f>
        <v>0</v>
      </c>
      <c r="FC16" s="100"/>
      <c r="FD16" s="292"/>
      <c r="FE16" s="91" t="s">
        <v>341</v>
      </c>
      <c r="FF16" s="91" t="s">
        <v>342</v>
      </c>
      <c r="FG16" s="91" t="s">
        <v>419</v>
      </c>
      <c r="FH16" s="89" t="s">
        <v>58</v>
      </c>
      <c r="FI16" s="109" t="s">
        <v>189</v>
      </c>
      <c r="FJ16" s="91"/>
      <c r="FK16" s="91"/>
      <c r="FL16" s="91">
        <v>0</v>
      </c>
      <c r="FM16" s="91"/>
      <c r="FN16" s="91"/>
      <c r="FO16" s="270"/>
      <c r="FP16" s="270"/>
      <c r="FQ16" s="270"/>
      <c r="FR16" s="270">
        <f t="shared" ref="FR16" si="7">SUM(FJ16:FQ16)</f>
        <v>0</v>
      </c>
      <c r="FS16" s="100"/>
      <c r="FT16" s="292"/>
      <c r="FU16" s="91" t="s">
        <v>341</v>
      </c>
      <c r="FV16" s="91" t="s">
        <v>342</v>
      </c>
      <c r="FW16" s="91" t="s">
        <v>419</v>
      </c>
      <c r="FX16" s="89" t="s">
        <v>58</v>
      </c>
      <c r="FY16" s="109" t="s">
        <v>189</v>
      </c>
      <c r="FZ16" s="91"/>
      <c r="GA16" s="91"/>
      <c r="GB16" s="91">
        <v>0</v>
      </c>
      <c r="GC16" s="91"/>
      <c r="GD16" s="91"/>
      <c r="GE16" s="270"/>
      <c r="GF16" s="270"/>
      <c r="GG16" s="270"/>
      <c r="GH16" s="270">
        <f t="shared" ref="GH16" si="8">SUM(FZ16:GG16)</f>
        <v>0</v>
      </c>
      <c r="GI16" s="100"/>
      <c r="GJ16" s="292"/>
      <c r="GK16" s="91" t="s">
        <v>341</v>
      </c>
      <c r="GL16" s="91" t="s">
        <v>342</v>
      </c>
      <c r="GM16" s="91" t="s">
        <v>419</v>
      </c>
      <c r="GN16" s="89" t="s">
        <v>58</v>
      </c>
      <c r="GO16" s="109" t="s">
        <v>189</v>
      </c>
      <c r="GP16" s="91"/>
      <c r="GQ16" s="91"/>
      <c r="GR16" s="91">
        <v>0</v>
      </c>
      <c r="GS16" s="91"/>
      <c r="GT16" s="91"/>
      <c r="GU16" s="270"/>
      <c r="GV16" s="270"/>
      <c r="GW16" s="270"/>
      <c r="GX16" s="270">
        <f t="shared" ref="GX16" si="9">SUM(GP16:GW16)</f>
        <v>0</v>
      </c>
      <c r="GY16" s="100"/>
      <c r="GZ16" s="292"/>
      <c r="HA16" s="91" t="s">
        <v>341</v>
      </c>
      <c r="HB16" s="91" t="s">
        <v>342</v>
      </c>
      <c r="HC16" s="91" t="s">
        <v>419</v>
      </c>
      <c r="HD16" s="89" t="s">
        <v>58</v>
      </c>
      <c r="HE16" s="109" t="s">
        <v>189</v>
      </c>
      <c r="HF16" s="91"/>
      <c r="HG16" s="91"/>
      <c r="HH16" s="91">
        <v>0</v>
      </c>
      <c r="HI16" s="91"/>
      <c r="HJ16" s="91"/>
      <c r="HK16" s="270"/>
      <c r="HL16" s="270"/>
      <c r="HM16" s="270"/>
      <c r="HN16" s="270">
        <f t="shared" ref="HN16" si="10">SUM(HF16:HM16)</f>
        <v>0</v>
      </c>
      <c r="HO16" s="100"/>
      <c r="HP16" s="292"/>
      <c r="HQ16" s="91" t="s">
        <v>341</v>
      </c>
      <c r="HR16" s="91" t="s">
        <v>342</v>
      </c>
      <c r="HS16" s="91" t="s">
        <v>419</v>
      </c>
      <c r="HT16" s="89" t="s">
        <v>58</v>
      </c>
      <c r="HU16" s="109" t="s">
        <v>189</v>
      </c>
      <c r="HV16" s="91"/>
      <c r="HW16" s="91"/>
      <c r="HX16" s="91">
        <v>0</v>
      </c>
      <c r="HY16" s="91"/>
      <c r="HZ16" s="91"/>
      <c r="IA16" s="270"/>
      <c r="IB16" s="270"/>
      <c r="IC16" s="270"/>
      <c r="ID16" s="270">
        <f t="shared" ref="ID16" si="11">SUM(HV16:IC16)</f>
        <v>0</v>
      </c>
      <c r="IE16" s="100"/>
      <c r="IF16" s="292"/>
      <c r="IG16" s="91" t="s">
        <v>341</v>
      </c>
      <c r="IH16" s="91" t="s">
        <v>342</v>
      </c>
      <c r="II16" s="91" t="s">
        <v>419</v>
      </c>
      <c r="IJ16" s="89" t="s">
        <v>58</v>
      </c>
      <c r="IK16" s="109" t="s">
        <v>189</v>
      </c>
      <c r="IL16" s="91"/>
      <c r="IM16" s="91"/>
      <c r="IN16" s="91">
        <v>0</v>
      </c>
      <c r="IO16" s="91"/>
      <c r="IP16" s="91"/>
      <c r="IQ16" s="270"/>
      <c r="IR16" s="270"/>
      <c r="IS16" s="270"/>
      <c r="IT16" s="270">
        <f t="shared" ref="IT16" si="12">SUM(IL16:IS16)</f>
        <v>0</v>
      </c>
      <c r="IU16" s="100"/>
      <c r="IV16" s="292"/>
      <c r="IW16" s="91" t="s">
        <v>341</v>
      </c>
      <c r="IX16" s="91" t="s">
        <v>342</v>
      </c>
      <c r="IY16" s="91" t="s">
        <v>419</v>
      </c>
      <c r="IZ16" s="89" t="s">
        <v>58</v>
      </c>
      <c r="JA16" s="109" t="s">
        <v>189</v>
      </c>
      <c r="JB16" s="91"/>
      <c r="JC16" s="91"/>
      <c r="JD16" s="91">
        <v>0</v>
      </c>
      <c r="JE16" s="91"/>
      <c r="JF16" s="91"/>
      <c r="JG16" s="270"/>
      <c r="JH16" s="270"/>
      <c r="JI16" s="270"/>
      <c r="JJ16" s="270">
        <f t="shared" ref="JJ16" si="13">SUM(JB16:JI16)</f>
        <v>0</v>
      </c>
      <c r="JK16" s="100"/>
      <c r="JL16" s="292"/>
      <c r="JM16" s="91" t="s">
        <v>341</v>
      </c>
      <c r="JN16" s="91" t="s">
        <v>342</v>
      </c>
      <c r="JO16" s="91" t="s">
        <v>419</v>
      </c>
      <c r="JP16" s="89" t="s">
        <v>58</v>
      </c>
      <c r="JQ16" s="109" t="s">
        <v>189</v>
      </c>
      <c r="JR16" s="91"/>
      <c r="JS16" s="91"/>
      <c r="JT16" s="91">
        <v>0</v>
      </c>
      <c r="JU16" s="91"/>
      <c r="JV16" s="91"/>
      <c r="JW16" s="270"/>
      <c r="JX16" s="270"/>
      <c r="JY16" s="270"/>
      <c r="JZ16" s="270">
        <f t="shared" ref="JZ16" si="14">SUM(JR16:JY16)</f>
        <v>0</v>
      </c>
      <c r="KA16" s="100"/>
      <c r="KB16" s="292"/>
      <c r="KC16" s="91" t="s">
        <v>341</v>
      </c>
      <c r="KD16" s="91" t="s">
        <v>342</v>
      </c>
      <c r="KE16" s="91" t="s">
        <v>419</v>
      </c>
      <c r="KF16" s="89" t="s">
        <v>58</v>
      </c>
      <c r="KG16" s="109" t="s">
        <v>189</v>
      </c>
      <c r="KH16" s="91"/>
      <c r="KI16" s="91"/>
      <c r="KJ16" s="91">
        <v>0</v>
      </c>
      <c r="KK16" s="91"/>
      <c r="KL16" s="91"/>
      <c r="KM16" s="270"/>
      <c r="KN16" s="270"/>
      <c r="KO16" s="270"/>
      <c r="KP16" s="270">
        <f t="shared" ref="KP16" si="15">SUM(KH16:KO16)</f>
        <v>0</v>
      </c>
      <c r="KQ16" s="100"/>
      <c r="KR16" s="292"/>
      <c r="KS16" s="91" t="s">
        <v>341</v>
      </c>
      <c r="KT16" s="91" t="s">
        <v>342</v>
      </c>
      <c r="KU16" s="91" t="s">
        <v>419</v>
      </c>
      <c r="KV16" s="89" t="s">
        <v>58</v>
      </c>
      <c r="KW16" s="109" t="s">
        <v>189</v>
      </c>
      <c r="KX16" s="91"/>
      <c r="KY16" s="91"/>
      <c r="KZ16" s="91">
        <v>0</v>
      </c>
      <c r="LA16" s="91"/>
      <c r="LB16" s="91"/>
      <c r="LC16" s="270"/>
      <c r="LD16" s="270"/>
      <c r="LE16" s="270"/>
      <c r="LF16" s="270">
        <f t="shared" ref="LF16" si="16">SUM(KX16:LE16)</f>
        <v>0</v>
      </c>
      <c r="LG16" s="100"/>
      <c r="LH16" s="292"/>
      <c r="LI16" s="91" t="s">
        <v>341</v>
      </c>
      <c r="LJ16" s="91" t="s">
        <v>342</v>
      </c>
      <c r="LK16" s="91" t="s">
        <v>419</v>
      </c>
      <c r="LL16" s="89" t="s">
        <v>58</v>
      </c>
      <c r="LM16" s="109" t="s">
        <v>189</v>
      </c>
      <c r="LN16" s="91"/>
      <c r="LO16" s="91"/>
      <c r="LP16" s="91">
        <v>0</v>
      </c>
      <c r="LQ16" s="91"/>
      <c r="LR16" s="91"/>
      <c r="LS16" s="270"/>
      <c r="LT16" s="270"/>
      <c r="LU16" s="270"/>
      <c r="LV16" s="270">
        <f t="shared" ref="LV16" si="17">SUM(LN16:LU16)</f>
        <v>0</v>
      </c>
      <c r="LW16" s="100"/>
      <c r="LX16" s="292"/>
      <c r="LY16" s="91" t="s">
        <v>341</v>
      </c>
      <c r="LZ16" s="91" t="s">
        <v>342</v>
      </c>
      <c r="MA16" s="91" t="s">
        <v>419</v>
      </c>
      <c r="MB16" s="89" t="s">
        <v>58</v>
      </c>
      <c r="MC16" s="109" t="s">
        <v>189</v>
      </c>
      <c r="MD16" s="91"/>
      <c r="ME16" s="91"/>
      <c r="MF16" s="91">
        <v>0</v>
      </c>
      <c r="MG16" s="91"/>
      <c r="MH16" s="91"/>
      <c r="MI16" s="270"/>
      <c r="MJ16" s="270"/>
      <c r="MK16" s="270"/>
      <c r="ML16" s="270">
        <f t="shared" ref="ML16" si="18">SUM(MD16:MK16)</f>
        <v>0</v>
      </c>
      <c r="MM16" s="100"/>
      <c r="MN16" s="292"/>
      <c r="MO16" s="91" t="s">
        <v>341</v>
      </c>
      <c r="MP16" s="91" t="s">
        <v>342</v>
      </c>
      <c r="MQ16" s="91" t="s">
        <v>419</v>
      </c>
      <c r="MR16" s="89" t="s">
        <v>58</v>
      </c>
      <c r="MS16" s="109" t="s">
        <v>189</v>
      </c>
      <c r="MT16" s="91"/>
      <c r="MU16" s="91"/>
      <c r="MV16" s="91">
        <v>0</v>
      </c>
      <c r="MW16" s="91"/>
      <c r="MX16" s="91"/>
      <c r="MY16" s="270"/>
      <c r="MZ16" s="270"/>
      <c r="NA16" s="270"/>
      <c r="NB16" s="270">
        <f t="shared" ref="NB16" si="19">SUM(MT16:NA16)</f>
        <v>0</v>
      </c>
      <c r="NC16" s="100"/>
      <c r="ND16" s="292"/>
      <c r="NE16" s="91" t="s">
        <v>341</v>
      </c>
      <c r="NF16" s="91" t="s">
        <v>342</v>
      </c>
      <c r="NG16" s="91" t="s">
        <v>419</v>
      </c>
      <c r="NH16" s="89" t="s">
        <v>58</v>
      </c>
      <c r="NI16" s="109" t="s">
        <v>189</v>
      </c>
      <c r="NJ16" s="91"/>
      <c r="NK16" s="91"/>
      <c r="NL16" s="91">
        <v>0</v>
      </c>
      <c r="NM16" s="91"/>
      <c r="NN16" s="91"/>
      <c r="NO16" s="270"/>
      <c r="NP16" s="270"/>
      <c r="NQ16" s="270"/>
      <c r="NR16" s="270">
        <f t="shared" ref="NR16" si="20">SUM(NJ16:NQ16)</f>
        <v>0</v>
      </c>
      <c r="NS16" s="100"/>
      <c r="NT16" s="292"/>
      <c r="NU16" s="91" t="s">
        <v>341</v>
      </c>
      <c r="NV16" s="91" t="s">
        <v>342</v>
      </c>
      <c r="NW16" s="91" t="s">
        <v>419</v>
      </c>
      <c r="NX16" s="89" t="s">
        <v>58</v>
      </c>
      <c r="NY16" s="109" t="s">
        <v>189</v>
      </c>
      <c r="NZ16" s="91"/>
      <c r="OA16" s="91"/>
      <c r="OB16" s="91">
        <v>0</v>
      </c>
      <c r="OC16" s="91"/>
      <c r="OD16" s="91"/>
      <c r="OE16" s="270"/>
      <c r="OF16" s="270"/>
      <c r="OG16" s="270"/>
      <c r="OH16" s="270">
        <f t="shared" ref="OH16" si="21">SUM(NZ16:OG16)</f>
        <v>0</v>
      </c>
      <c r="OI16" s="100"/>
      <c r="OJ16" s="292"/>
      <c r="OK16" s="91" t="s">
        <v>341</v>
      </c>
      <c r="OL16" s="91" t="s">
        <v>342</v>
      </c>
      <c r="OM16" s="91" t="s">
        <v>419</v>
      </c>
      <c r="ON16" s="89" t="s">
        <v>58</v>
      </c>
      <c r="OO16" s="109" t="s">
        <v>189</v>
      </c>
      <c r="OP16" s="91"/>
      <c r="OQ16" s="91"/>
      <c r="OR16" s="91">
        <v>0</v>
      </c>
      <c r="OS16" s="91"/>
      <c r="OT16" s="91"/>
      <c r="OU16" s="270"/>
      <c r="OV16" s="270"/>
      <c r="OW16" s="270"/>
      <c r="OX16" s="270">
        <f t="shared" ref="OX16" si="22">SUM(OP16:OW16)</f>
        <v>0</v>
      </c>
      <c r="OY16" s="100"/>
      <c r="OZ16" s="292"/>
      <c r="PA16" s="91" t="s">
        <v>341</v>
      </c>
      <c r="PB16" s="91" t="s">
        <v>342</v>
      </c>
      <c r="PC16" s="91" t="s">
        <v>419</v>
      </c>
      <c r="PD16" s="89" t="s">
        <v>58</v>
      </c>
      <c r="PE16" s="109" t="s">
        <v>189</v>
      </c>
      <c r="PF16" s="91"/>
      <c r="PG16" s="91"/>
      <c r="PH16" s="91">
        <v>0</v>
      </c>
      <c r="PI16" s="91"/>
      <c r="PJ16" s="91"/>
      <c r="PK16" s="270"/>
      <c r="PL16" s="270"/>
      <c r="PM16" s="270"/>
      <c r="PN16" s="270">
        <f t="shared" ref="PN16" si="23">SUM(PF16:PM16)</f>
        <v>0</v>
      </c>
      <c r="PO16" s="100"/>
      <c r="PP16" s="292"/>
      <c r="PQ16" s="91" t="s">
        <v>341</v>
      </c>
      <c r="PR16" s="91" t="s">
        <v>342</v>
      </c>
      <c r="PS16" s="91" t="s">
        <v>419</v>
      </c>
      <c r="PT16" s="89" t="s">
        <v>58</v>
      </c>
      <c r="PU16" s="109" t="s">
        <v>189</v>
      </c>
      <c r="PV16" s="91"/>
      <c r="PW16" s="91"/>
      <c r="PX16" s="91">
        <v>0</v>
      </c>
      <c r="PY16" s="91"/>
      <c r="PZ16" s="91"/>
      <c r="QA16" s="270"/>
      <c r="QB16" s="270"/>
      <c r="QC16" s="270"/>
      <c r="QD16" s="270">
        <f t="shared" ref="QD16" si="24">SUM(PV16:QC16)</f>
        <v>0</v>
      </c>
      <c r="QE16" s="100"/>
      <c r="QF16" s="292"/>
      <c r="QG16" s="91" t="s">
        <v>341</v>
      </c>
      <c r="QH16" s="91" t="s">
        <v>342</v>
      </c>
      <c r="QI16" s="91" t="s">
        <v>419</v>
      </c>
      <c r="QJ16" s="89" t="s">
        <v>58</v>
      </c>
      <c r="QK16" s="109" t="s">
        <v>189</v>
      </c>
      <c r="QL16" s="91"/>
      <c r="QM16" s="91"/>
      <c r="QN16" s="91">
        <v>0</v>
      </c>
      <c r="QO16" s="91"/>
      <c r="QP16" s="91"/>
      <c r="QQ16" s="270"/>
      <c r="QR16" s="270"/>
      <c r="QS16" s="270"/>
      <c r="QT16" s="270">
        <f t="shared" ref="QT16" si="25">SUM(QL16:QS16)</f>
        <v>0</v>
      </c>
      <c r="QU16" s="100"/>
      <c r="QV16" s="292"/>
      <c r="QW16" s="91" t="s">
        <v>341</v>
      </c>
      <c r="QX16" s="91" t="s">
        <v>342</v>
      </c>
      <c r="QY16" s="91" t="s">
        <v>419</v>
      </c>
      <c r="QZ16" s="89" t="s">
        <v>58</v>
      </c>
      <c r="RA16" s="109" t="s">
        <v>189</v>
      </c>
      <c r="RB16" s="91"/>
      <c r="RC16" s="91"/>
      <c r="RD16" s="91">
        <v>0</v>
      </c>
      <c r="RE16" s="91"/>
      <c r="RF16" s="91"/>
      <c r="RG16" s="270"/>
      <c r="RH16" s="270"/>
      <c r="RI16" s="270"/>
      <c r="RJ16" s="270">
        <f t="shared" ref="RJ16" si="26">SUM(RB16:RI16)</f>
        <v>0</v>
      </c>
      <c r="RK16" s="100"/>
      <c r="RL16" s="292"/>
      <c r="RM16" s="91" t="s">
        <v>341</v>
      </c>
      <c r="RN16" s="91" t="s">
        <v>342</v>
      </c>
      <c r="RO16" s="91" t="s">
        <v>419</v>
      </c>
      <c r="RP16" s="89" t="s">
        <v>58</v>
      </c>
      <c r="RQ16" s="109" t="s">
        <v>189</v>
      </c>
      <c r="RR16" s="91"/>
      <c r="RS16" s="91"/>
      <c r="RT16" s="91">
        <v>0</v>
      </c>
      <c r="RU16" s="91"/>
      <c r="RV16" s="91"/>
      <c r="RW16" s="270"/>
      <c r="RX16" s="270"/>
      <c r="RY16" s="270"/>
      <c r="RZ16" s="270">
        <f t="shared" ref="RZ16" si="27">SUM(RR16:RY16)</f>
        <v>0</v>
      </c>
      <c r="SA16" s="100"/>
      <c r="SB16" s="292"/>
      <c r="SC16" s="91" t="s">
        <v>341</v>
      </c>
      <c r="SD16" s="91" t="s">
        <v>342</v>
      </c>
      <c r="SE16" s="91" t="s">
        <v>419</v>
      </c>
      <c r="SF16" s="89" t="s">
        <v>58</v>
      </c>
      <c r="SG16" s="109" t="s">
        <v>189</v>
      </c>
      <c r="SH16" s="91"/>
      <c r="SI16" s="91"/>
      <c r="SJ16" s="91">
        <v>0</v>
      </c>
      <c r="SK16" s="91"/>
      <c r="SL16" s="91"/>
      <c r="SM16" s="270"/>
      <c r="SN16" s="270"/>
      <c r="SO16" s="270"/>
      <c r="SP16" s="270">
        <f t="shared" ref="SP16" si="28">SUM(SH16:SO16)</f>
        <v>0</v>
      </c>
      <c r="SQ16" s="100"/>
      <c r="SR16" s="292"/>
      <c r="SS16" s="91" t="s">
        <v>341</v>
      </c>
      <c r="ST16" s="91" t="s">
        <v>342</v>
      </c>
      <c r="SU16" s="91" t="s">
        <v>419</v>
      </c>
      <c r="SV16" s="89" t="s">
        <v>58</v>
      </c>
      <c r="SW16" s="109" t="s">
        <v>189</v>
      </c>
      <c r="SX16" s="91"/>
      <c r="SY16" s="91"/>
      <c r="SZ16" s="91">
        <v>0</v>
      </c>
      <c r="TA16" s="91"/>
      <c r="TB16" s="91"/>
      <c r="TC16" s="270"/>
      <c r="TD16" s="270"/>
      <c r="TE16" s="270"/>
      <c r="TF16" s="270">
        <f t="shared" ref="TF16" si="29">SUM(SX16:TE16)</f>
        <v>0</v>
      </c>
      <c r="TG16" s="100"/>
      <c r="TH16" s="292"/>
      <c r="TI16" s="91" t="s">
        <v>341</v>
      </c>
      <c r="TJ16" s="91" t="s">
        <v>342</v>
      </c>
      <c r="TK16" s="91" t="s">
        <v>419</v>
      </c>
      <c r="TL16" s="89" t="s">
        <v>58</v>
      </c>
      <c r="TM16" s="109" t="s">
        <v>189</v>
      </c>
      <c r="TN16" s="91"/>
      <c r="TO16" s="91"/>
      <c r="TP16" s="91">
        <v>0</v>
      </c>
      <c r="TQ16" s="91"/>
      <c r="TR16" s="91"/>
      <c r="TS16" s="270"/>
      <c r="TT16" s="270"/>
      <c r="TU16" s="270"/>
      <c r="TV16" s="270">
        <f t="shared" ref="TV16" si="30">SUM(TN16:TU16)</f>
        <v>0</v>
      </c>
      <c r="TW16" s="100"/>
      <c r="TX16" s="292"/>
      <c r="TY16" s="91" t="s">
        <v>341</v>
      </c>
      <c r="TZ16" s="91" t="s">
        <v>342</v>
      </c>
      <c r="UA16" s="91" t="s">
        <v>419</v>
      </c>
      <c r="UB16" s="89" t="s">
        <v>58</v>
      </c>
      <c r="UC16" s="109" t="s">
        <v>189</v>
      </c>
      <c r="UD16" s="91"/>
      <c r="UE16" s="91"/>
      <c r="UF16" s="91">
        <v>0</v>
      </c>
      <c r="UG16" s="91"/>
      <c r="UH16" s="91"/>
      <c r="UI16" s="270"/>
      <c r="UJ16" s="270"/>
      <c r="UK16" s="270"/>
      <c r="UL16" s="270">
        <f t="shared" ref="UL16" si="31">SUM(UD16:UK16)</f>
        <v>0</v>
      </c>
      <c r="UM16" s="100"/>
      <c r="UN16" s="292"/>
      <c r="UO16" s="91" t="s">
        <v>341</v>
      </c>
      <c r="UP16" s="91" t="s">
        <v>342</v>
      </c>
      <c r="UQ16" s="91" t="s">
        <v>419</v>
      </c>
      <c r="UR16" s="89" t="s">
        <v>58</v>
      </c>
      <c r="US16" s="109" t="s">
        <v>189</v>
      </c>
      <c r="UT16" s="91"/>
      <c r="UU16" s="91"/>
      <c r="UV16" s="91">
        <v>0</v>
      </c>
      <c r="UW16" s="91"/>
      <c r="UX16" s="91"/>
      <c r="UY16" s="270"/>
      <c r="UZ16" s="270"/>
      <c r="VA16" s="270"/>
      <c r="VB16" s="270">
        <f t="shared" ref="VB16" si="32">SUM(UT16:VA16)</f>
        <v>0</v>
      </c>
      <c r="VC16" s="100"/>
      <c r="VD16" s="292"/>
      <c r="VE16" s="91" t="s">
        <v>341</v>
      </c>
      <c r="VF16" s="91" t="s">
        <v>342</v>
      </c>
      <c r="VG16" s="91" t="s">
        <v>419</v>
      </c>
      <c r="VH16" s="89" t="s">
        <v>58</v>
      </c>
      <c r="VI16" s="109" t="s">
        <v>189</v>
      </c>
      <c r="VJ16" s="91"/>
      <c r="VK16" s="91"/>
      <c r="VL16" s="91">
        <v>0</v>
      </c>
      <c r="VM16" s="91"/>
      <c r="VN16" s="91"/>
      <c r="VO16" s="270"/>
      <c r="VP16" s="270"/>
      <c r="VQ16" s="270"/>
      <c r="VR16" s="270">
        <f t="shared" ref="VR16" si="33">SUM(VJ16:VQ16)</f>
        <v>0</v>
      </c>
      <c r="VS16" s="100"/>
      <c r="VT16" s="292"/>
      <c r="VU16" s="91" t="s">
        <v>341</v>
      </c>
      <c r="VV16" s="91" t="s">
        <v>342</v>
      </c>
      <c r="VW16" s="91" t="s">
        <v>419</v>
      </c>
      <c r="VX16" s="89" t="s">
        <v>58</v>
      </c>
      <c r="VY16" s="109" t="s">
        <v>189</v>
      </c>
      <c r="VZ16" s="91"/>
      <c r="WA16" s="91"/>
      <c r="WB16" s="91">
        <v>0</v>
      </c>
      <c r="WC16" s="91"/>
      <c r="WD16" s="91"/>
      <c r="WE16" s="270"/>
      <c r="WF16" s="270"/>
      <c r="WG16" s="270"/>
      <c r="WH16" s="270">
        <f t="shared" ref="WH16" si="34">SUM(VZ16:WG16)</f>
        <v>0</v>
      </c>
      <c r="WI16" s="100"/>
      <c r="WJ16" s="292"/>
      <c r="WK16" s="91" t="s">
        <v>341</v>
      </c>
      <c r="WL16" s="91" t="s">
        <v>342</v>
      </c>
      <c r="WM16" s="91" t="s">
        <v>419</v>
      </c>
      <c r="WN16" s="89" t="s">
        <v>58</v>
      </c>
      <c r="WO16" s="109" t="s">
        <v>189</v>
      </c>
      <c r="WP16" s="91"/>
      <c r="WQ16" s="91"/>
      <c r="WR16" s="91">
        <v>0</v>
      </c>
      <c r="WS16" s="91"/>
      <c r="WT16" s="91"/>
      <c r="WU16" s="270"/>
      <c r="WV16" s="270"/>
      <c r="WW16" s="270"/>
      <c r="WX16" s="270">
        <f t="shared" ref="WX16" si="35">SUM(WP16:WW16)</f>
        <v>0</v>
      </c>
      <c r="WY16" s="100"/>
      <c r="WZ16" s="292"/>
      <c r="XA16" s="91" t="s">
        <v>341</v>
      </c>
      <c r="XB16" s="91" t="s">
        <v>342</v>
      </c>
      <c r="XC16" s="91" t="s">
        <v>419</v>
      </c>
      <c r="XD16" s="89" t="s">
        <v>58</v>
      </c>
      <c r="XE16" s="109" t="s">
        <v>189</v>
      </c>
      <c r="XF16" s="91"/>
      <c r="XG16" s="91"/>
      <c r="XH16" s="91">
        <v>0</v>
      </c>
      <c r="XI16" s="91"/>
      <c r="XJ16" s="91"/>
      <c r="XK16" s="270"/>
      <c r="XL16" s="270"/>
      <c r="XM16" s="270"/>
      <c r="XN16" s="270">
        <f t="shared" ref="XN16" si="36">SUM(XF16:XM16)</f>
        <v>0</v>
      </c>
      <c r="XO16" s="100"/>
      <c r="XP16" s="292"/>
      <c r="XQ16" s="91" t="s">
        <v>341</v>
      </c>
      <c r="XR16" s="91" t="s">
        <v>342</v>
      </c>
      <c r="XS16" s="91" t="s">
        <v>419</v>
      </c>
      <c r="XT16" s="89" t="s">
        <v>58</v>
      </c>
      <c r="XU16" s="109" t="s">
        <v>189</v>
      </c>
      <c r="XV16" s="91"/>
      <c r="XW16" s="91"/>
      <c r="XX16" s="91">
        <v>0</v>
      </c>
      <c r="XY16" s="91"/>
      <c r="XZ16" s="91"/>
      <c r="YA16" s="270"/>
      <c r="YB16" s="270"/>
      <c r="YC16" s="270"/>
      <c r="YD16" s="270">
        <f t="shared" ref="YD16" si="37">SUM(XV16:YC16)</f>
        <v>0</v>
      </c>
      <c r="YE16" s="100"/>
      <c r="YF16" s="292"/>
      <c r="YG16" s="91" t="s">
        <v>341</v>
      </c>
      <c r="YH16" s="91" t="s">
        <v>342</v>
      </c>
      <c r="YI16" s="91" t="s">
        <v>419</v>
      </c>
      <c r="YJ16" s="89" t="s">
        <v>58</v>
      </c>
      <c r="YK16" s="109" t="s">
        <v>189</v>
      </c>
      <c r="YL16" s="91"/>
      <c r="YM16" s="91"/>
      <c r="YN16" s="91">
        <v>0</v>
      </c>
      <c r="YO16" s="91"/>
      <c r="YP16" s="91"/>
      <c r="YQ16" s="270"/>
      <c r="YR16" s="270"/>
      <c r="YS16" s="270"/>
      <c r="YT16" s="270">
        <f t="shared" ref="YT16" si="38">SUM(YL16:YS16)</f>
        <v>0</v>
      </c>
      <c r="YU16" s="100"/>
      <c r="YV16" s="292"/>
      <c r="YW16" s="91" t="s">
        <v>341</v>
      </c>
      <c r="YX16" s="91" t="s">
        <v>342</v>
      </c>
      <c r="YY16" s="91" t="s">
        <v>419</v>
      </c>
      <c r="YZ16" s="89" t="s">
        <v>58</v>
      </c>
      <c r="ZA16" s="109" t="s">
        <v>189</v>
      </c>
      <c r="ZB16" s="91"/>
      <c r="ZC16" s="91"/>
      <c r="ZD16" s="91">
        <v>0</v>
      </c>
      <c r="ZE16" s="91"/>
      <c r="ZF16" s="91"/>
      <c r="ZG16" s="270"/>
      <c r="ZH16" s="270"/>
      <c r="ZI16" s="270"/>
      <c r="ZJ16" s="270">
        <f t="shared" ref="ZJ16" si="39">SUM(ZB16:ZI16)</f>
        <v>0</v>
      </c>
      <c r="ZK16" s="100"/>
      <c r="ZL16" s="292"/>
      <c r="ZM16" s="91" t="s">
        <v>341</v>
      </c>
      <c r="ZN16" s="91" t="s">
        <v>342</v>
      </c>
      <c r="ZO16" s="91" t="s">
        <v>419</v>
      </c>
      <c r="ZP16" s="89" t="s">
        <v>58</v>
      </c>
      <c r="ZQ16" s="109" t="s">
        <v>189</v>
      </c>
      <c r="ZR16" s="91"/>
      <c r="ZS16" s="91"/>
      <c r="ZT16" s="91">
        <v>0</v>
      </c>
      <c r="ZU16" s="91"/>
      <c r="ZV16" s="91"/>
      <c r="ZW16" s="270"/>
      <c r="ZX16" s="270"/>
      <c r="ZY16" s="270"/>
      <c r="ZZ16" s="270">
        <f t="shared" ref="ZZ16" si="40">SUM(ZR16:ZY16)</f>
        <v>0</v>
      </c>
      <c r="AAA16" s="100"/>
      <c r="AAB16" s="292"/>
      <c r="AAC16" s="91" t="s">
        <v>341</v>
      </c>
      <c r="AAD16" s="91" t="s">
        <v>342</v>
      </c>
      <c r="AAE16" s="91" t="s">
        <v>419</v>
      </c>
      <c r="AAF16" s="89" t="s">
        <v>58</v>
      </c>
      <c r="AAG16" s="109" t="s">
        <v>189</v>
      </c>
      <c r="AAH16" s="91"/>
      <c r="AAI16" s="91"/>
      <c r="AAJ16" s="91">
        <v>0</v>
      </c>
      <c r="AAK16" s="91"/>
      <c r="AAL16" s="91"/>
      <c r="AAM16" s="270"/>
      <c r="AAN16" s="270"/>
      <c r="AAO16" s="270"/>
      <c r="AAP16" s="270">
        <f t="shared" ref="AAP16" si="41">SUM(AAH16:AAO16)</f>
        <v>0</v>
      </c>
      <c r="AAQ16" s="100"/>
      <c r="AAR16" s="292"/>
      <c r="AAS16" s="91" t="s">
        <v>341</v>
      </c>
      <c r="AAT16" s="91" t="s">
        <v>342</v>
      </c>
      <c r="AAU16" s="91" t="s">
        <v>419</v>
      </c>
      <c r="AAV16" s="89" t="s">
        <v>58</v>
      </c>
      <c r="AAW16" s="109" t="s">
        <v>189</v>
      </c>
      <c r="AAX16" s="91"/>
      <c r="AAY16" s="91"/>
      <c r="AAZ16" s="91">
        <v>0</v>
      </c>
      <c r="ABA16" s="91"/>
      <c r="ABB16" s="91"/>
      <c r="ABC16" s="270"/>
      <c r="ABD16" s="270"/>
      <c r="ABE16" s="270"/>
      <c r="ABF16" s="270">
        <f t="shared" ref="ABF16" si="42">SUM(AAX16:ABE16)</f>
        <v>0</v>
      </c>
      <c r="ABG16" s="100"/>
      <c r="ABH16" s="292"/>
      <c r="ABI16" s="91" t="s">
        <v>341</v>
      </c>
      <c r="ABJ16" s="91" t="s">
        <v>342</v>
      </c>
      <c r="ABK16" s="91" t="s">
        <v>419</v>
      </c>
      <c r="ABL16" s="89" t="s">
        <v>58</v>
      </c>
      <c r="ABM16" s="109" t="s">
        <v>189</v>
      </c>
      <c r="ABN16" s="91"/>
      <c r="ABO16" s="91"/>
      <c r="ABP16" s="91">
        <v>0</v>
      </c>
      <c r="ABQ16" s="91"/>
      <c r="ABR16" s="91"/>
      <c r="ABS16" s="270"/>
      <c r="ABT16" s="270"/>
      <c r="ABU16" s="270"/>
      <c r="ABV16" s="270">
        <f t="shared" ref="ABV16" si="43">SUM(ABN16:ABU16)</f>
        <v>0</v>
      </c>
      <c r="ABW16" s="100"/>
      <c r="ABX16" s="292"/>
      <c r="ABY16" s="91" t="s">
        <v>341</v>
      </c>
      <c r="ABZ16" s="91" t="s">
        <v>342</v>
      </c>
      <c r="ACA16" s="91" t="s">
        <v>419</v>
      </c>
      <c r="ACB16" s="89" t="s">
        <v>58</v>
      </c>
      <c r="ACC16" s="109" t="s">
        <v>189</v>
      </c>
      <c r="ACD16" s="91"/>
      <c r="ACE16" s="91"/>
      <c r="ACF16" s="91">
        <v>0</v>
      </c>
      <c r="ACG16" s="91"/>
      <c r="ACH16" s="91"/>
      <c r="ACI16" s="270"/>
      <c r="ACJ16" s="270"/>
      <c r="ACK16" s="270"/>
      <c r="ACL16" s="270">
        <f t="shared" ref="ACL16" si="44">SUM(ACD16:ACK16)</f>
        <v>0</v>
      </c>
      <c r="ACM16" s="100"/>
      <c r="ACN16" s="292"/>
      <c r="ACO16" s="91" t="s">
        <v>341</v>
      </c>
      <c r="ACP16" s="91" t="s">
        <v>342</v>
      </c>
      <c r="ACQ16" s="91" t="s">
        <v>419</v>
      </c>
      <c r="ACR16" s="89" t="s">
        <v>58</v>
      </c>
      <c r="ACS16" s="109" t="s">
        <v>189</v>
      </c>
      <c r="ACT16" s="91"/>
      <c r="ACU16" s="91"/>
      <c r="ACV16" s="91">
        <v>0</v>
      </c>
      <c r="ACW16" s="91"/>
      <c r="ACX16" s="91"/>
      <c r="ACY16" s="270"/>
      <c r="ACZ16" s="270"/>
      <c r="ADA16" s="270"/>
      <c r="ADB16" s="270">
        <f t="shared" ref="ADB16" si="45">SUM(ACT16:ADA16)</f>
        <v>0</v>
      </c>
      <c r="ADC16" s="100"/>
      <c r="ADD16" s="292"/>
      <c r="ADE16" s="91" t="s">
        <v>341</v>
      </c>
      <c r="ADF16" s="91" t="s">
        <v>342</v>
      </c>
      <c r="ADG16" s="91" t="s">
        <v>419</v>
      </c>
      <c r="ADH16" s="89" t="s">
        <v>58</v>
      </c>
      <c r="ADI16" s="109" t="s">
        <v>189</v>
      </c>
      <c r="ADJ16" s="91"/>
      <c r="ADK16" s="91"/>
      <c r="ADL16" s="91">
        <v>0</v>
      </c>
      <c r="ADM16" s="91"/>
      <c r="ADN16" s="91"/>
      <c r="ADO16" s="270"/>
      <c r="ADP16" s="270"/>
      <c r="ADQ16" s="270"/>
      <c r="ADR16" s="270">
        <f t="shared" ref="ADR16" si="46">SUM(ADJ16:ADQ16)</f>
        <v>0</v>
      </c>
      <c r="ADS16" s="100"/>
      <c r="ADT16" s="292"/>
      <c r="ADU16" s="91" t="s">
        <v>341</v>
      </c>
      <c r="ADV16" s="91" t="s">
        <v>342</v>
      </c>
      <c r="ADW16" s="91" t="s">
        <v>419</v>
      </c>
      <c r="ADX16" s="89" t="s">
        <v>58</v>
      </c>
      <c r="ADY16" s="109" t="s">
        <v>189</v>
      </c>
      <c r="ADZ16" s="91"/>
      <c r="AEA16" s="91"/>
      <c r="AEB16" s="91">
        <v>0</v>
      </c>
      <c r="AEC16" s="91"/>
      <c r="AED16" s="91"/>
      <c r="AEE16" s="270"/>
      <c r="AEF16" s="270"/>
      <c r="AEG16" s="270"/>
      <c r="AEH16" s="270">
        <f t="shared" ref="AEH16" si="47">SUM(ADZ16:AEG16)</f>
        <v>0</v>
      </c>
      <c r="AEI16" s="100"/>
      <c r="AEJ16" s="292"/>
      <c r="AEK16" s="91" t="s">
        <v>341</v>
      </c>
      <c r="AEL16" s="91" t="s">
        <v>342</v>
      </c>
      <c r="AEM16" s="91" t="s">
        <v>419</v>
      </c>
      <c r="AEN16" s="89" t="s">
        <v>58</v>
      </c>
      <c r="AEO16" s="109" t="s">
        <v>189</v>
      </c>
      <c r="AEP16" s="91"/>
      <c r="AEQ16" s="91"/>
      <c r="AER16" s="91">
        <v>0</v>
      </c>
      <c r="AES16" s="91"/>
      <c r="AET16" s="91"/>
      <c r="AEU16" s="270"/>
      <c r="AEV16" s="270"/>
      <c r="AEW16" s="270"/>
      <c r="AEX16" s="270">
        <f t="shared" ref="AEX16" si="48">SUM(AEP16:AEW16)</f>
        <v>0</v>
      </c>
      <c r="AEY16" s="100"/>
      <c r="AEZ16" s="292"/>
      <c r="AFA16" s="91" t="s">
        <v>341</v>
      </c>
      <c r="AFB16" s="91" t="s">
        <v>342</v>
      </c>
      <c r="AFC16" s="91" t="s">
        <v>419</v>
      </c>
      <c r="AFD16" s="89" t="s">
        <v>58</v>
      </c>
      <c r="AFE16" s="109" t="s">
        <v>189</v>
      </c>
      <c r="AFF16" s="91"/>
      <c r="AFG16" s="91"/>
      <c r="AFH16" s="91">
        <v>0</v>
      </c>
      <c r="AFI16" s="91"/>
      <c r="AFJ16" s="91"/>
      <c r="AFK16" s="270"/>
      <c r="AFL16" s="270"/>
      <c r="AFM16" s="270"/>
      <c r="AFN16" s="270">
        <f t="shared" ref="AFN16" si="49">SUM(AFF16:AFM16)</f>
        <v>0</v>
      </c>
      <c r="AFO16" s="100"/>
      <c r="AFP16" s="292"/>
      <c r="AFQ16" s="91" t="s">
        <v>341</v>
      </c>
      <c r="AFR16" s="91" t="s">
        <v>342</v>
      </c>
      <c r="AFS16" s="91" t="s">
        <v>419</v>
      </c>
      <c r="AFT16" s="89" t="s">
        <v>58</v>
      </c>
      <c r="AFU16" s="109" t="s">
        <v>189</v>
      </c>
      <c r="AFV16" s="91"/>
      <c r="AFW16" s="91"/>
      <c r="AFX16" s="91">
        <v>0</v>
      </c>
      <c r="AFY16" s="91"/>
      <c r="AFZ16" s="91"/>
      <c r="AGA16" s="270"/>
      <c r="AGB16" s="270"/>
      <c r="AGC16" s="270"/>
      <c r="AGD16" s="270">
        <f t="shared" ref="AGD16" si="50">SUM(AFV16:AGC16)</f>
        <v>0</v>
      </c>
      <c r="AGE16" s="100"/>
      <c r="AGF16" s="292"/>
      <c r="AGG16" s="91" t="s">
        <v>341</v>
      </c>
      <c r="AGH16" s="91" t="s">
        <v>342</v>
      </c>
      <c r="AGI16" s="91" t="s">
        <v>419</v>
      </c>
      <c r="AGJ16" s="89" t="s">
        <v>58</v>
      </c>
      <c r="AGK16" s="109" t="s">
        <v>189</v>
      </c>
      <c r="AGL16" s="91"/>
      <c r="AGM16" s="91"/>
      <c r="AGN16" s="91">
        <v>0</v>
      </c>
      <c r="AGO16" s="91"/>
      <c r="AGP16" s="91"/>
      <c r="AGQ16" s="270"/>
      <c r="AGR16" s="270"/>
      <c r="AGS16" s="270"/>
      <c r="AGT16" s="270">
        <f t="shared" ref="AGT16" si="51">SUM(AGL16:AGS16)</f>
        <v>0</v>
      </c>
      <c r="AGU16" s="100"/>
      <c r="AGV16" s="292"/>
      <c r="AGW16" s="91" t="s">
        <v>341</v>
      </c>
      <c r="AGX16" s="91" t="s">
        <v>342</v>
      </c>
      <c r="AGY16" s="91" t="s">
        <v>419</v>
      </c>
      <c r="AGZ16" s="89" t="s">
        <v>58</v>
      </c>
      <c r="AHA16" s="109" t="s">
        <v>189</v>
      </c>
      <c r="AHB16" s="91"/>
      <c r="AHC16" s="91"/>
      <c r="AHD16" s="91">
        <v>0</v>
      </c>
      <c r="AHE16" s="91"/>
      <c r="AHF16" s="91"/>
      <c r="AHG16" s="270"/>
      <c r="AHH16" s="270"/>
      <c r="AHI16" s="270"/>
      <c r="AHJ16" s="270">
        <f t="shared" ref="AHJ16" si="52">SUM(AHB16:AHI16)</f>
        <v>0</v>
      </c>
      <c r="AHK16" s="100"/>
      <c r="AHL16" s="292"/>
      <c r="AHM16" s="91" t="s">
        <v>341</v>
      </c>
      <c r="AHN16" s="91" t="s">
        <v>342</v>
      </c>
      <c r="AHO16" s="91" t="s">
        <v>419</v>
      </c>
      <c r="AHP16" s="89" t="s">
        <v>58</v>
      </c>
      <c r="AHQ16" s="109" t="s">
        <v>189</v>
      </c>
      <c r="AHR16" s="91"/>
      <c r="AHS16" s="91"/>
      <c r="AHT16" s="91">
        <v>0</v>
      </c>
      <c r="AHU16" s="91"/>
      <c r="AHV16" s="91"/>
      <c r="AHW16" s="270"/>
      <c r="AHX16" s="270"/>
      <c r="AHY16" s="270"/>
      <c r="AHZ16" s="270">
        <f t="shared" ref="AHZ16" si="53">SUM(AHR16:AHY16)</f>
        <v>0</v>
      </c>
      <c r="AIA16" s="100"/>
      <c r="AIB16" s="292"/>
      <c r="AIC16" s="91" t="s">
        <v>341</v>
      </c>
      <c r="AID16" s="91" t="s">
        <v>342</v>
      </c>
      <c r="AIE16" s="91" t="s">
        <v>419</v>
      </c>
      <c r="AIF16" s="89" t="s">
        <v>58</v>
      </c>
      <c r="AIG16" s="109" t="s">
        <v>189</v>
      </c>
      <c r="AIH16" s="91"/>
      <c r="AII16" s="91"/>
      <c r="AIJ16" s="91">
        <v>0</v>
      </c>
      <c r="AIK16" s="91"/>
      <c r="AIL16" s="91"/>
      <c r="AIM16" s="270"/>
      <c r="AIN16" s="270"/>
      <c r="AIO16" s="270"/>
      <c r="AIP16" s="270">
        <f t="shared" ref="AIP16" si="54">SUM(AIH16:AIO16)</f>
        <v>0</v>
      </c>
      <c r="AIQ16" s="100"/>
      <c r="AIR16" s="292"/>
      <c r="AIS16" s="91" t="s">
        <v>341</v>
      </c>
      <c r="AIT16" s="91" t="s">
        <v>342</v>
      </c>
      <c r="AIU16" s="91" t="s">
        <v>419</v>
      </c>
      <c r="AIV16" s="89" t="s">
        <v>58</v>
      </c>
      <c r="AIW16" s="109" t="s">
        <v>189</v>
      </c>
      <c r="AIX16" s="91"/>
      <c r="AIY16" s="91"/>
      <c r="AIZ16" s="91">
        <v>0</v>
      </c>
      <c r="AJA16" s="91"/>
      <c r="AJB16" s="91"/>
      <c r="AJC16" s="270"/>
      <c r="AJD16" s="270"/>
      <c r="AJE16" s="270"/>
      <c r="AJF16" s="270">
        <f t="shared" ref="AJF16" si="55">SUM(AIX16:AJE16)</f>
        <v>0</v>
      </c>
      <c r="AJG16" s="100"/>
      <c r="AJH16" s="292"/>
      <c r="AJI16" s="91" t="s">
        <v>341</v>
      </c>
      <c r="AJJ16" s="91" t="s">
        <v>342</v>
      </c>
      <c r="AJK16" s="91" t="s">
        <v>419</v>
      </c>
      <c r="AJL16" s="89" t="s">
        <v>58</v>
      </c>
      <c r="AJM16" s="109" t="s">
        <v>189</v>
      </c>
      <c r="AJN16" s="91"/>
      <c r="AJO16" s="91"/>
      <c r="AJP16" s="91">
        <v>0</v>
      </c>
      <c r="AJQ16" s="91"/>
      <c r="AJR16" s="91"/>
      <c r="AJS16" s="270"/>
      <c r="AJT16" s="270"/>
      <c r="AJU16" s="270"/>
      <c r="AJV16" s="270">
        <f t="shared" ref="AJV16" si="56">SUM(AJN16:AJU16)</f>
        <v>0</v>
      </c>
      <c r="AJW16" s="100"/>
      <c r="AJX16" s="292"/>
      <c r="AJY16" s="91" t="s">
        <v>341</v>
      </c>
      <c r="AJZ16" s="91" t="s">
        <v>342</v>
      </c>
      <c r="AKA16" s="91" t="s">
        <v>419</v>
      </c>
      <c r="AKB16" s="89" t="s">
        <v>58</v>
      </c>
      <c r="AKC16" s="109" t="s">
        <v>189</v>
      </c>
      <c r="AKD16" s="91"/>
      <c r="AKE16" s="91"/>
      <c r="AKF16" s="91">
        <v>0</v>
      </c>
      <c r="AKG16" s="91"/>
      <c r="AKH16" s="91"/>
      <c r="AKI16" s="270"/>
      <c r="AKJ16" s="270"/>
      <c r="AKK16" s="270"/>
      <c r="AKL16" s="270">
        <f t="shared" ref="AKL16" si="57">SUM(AKD16:AKK16)</f>
        <v>0</v>
      </c>
      <c r="AKM16" s="100"/>
      <c r="AKN16" s="292"/>
      <c r="AKO16" s="91" t="s">
        <v>341</v>
      </c>
      <c r="AKP16" s="91" t="s">
        <v>342</v>
      </c>
      <c r="AKQ16" s="91" t="s">
        <v>419</v>
      </c>
      <c r="AKR16" s="89" t="s">
        <v>58</v>
      </c>
      <c r="AKS16" s="109" t="s">
        <v>189</v>
      </c>
      <c r="AKT16" s="91"/>
      <c r="AKU16" s="91"/>
      <c r="AKV16" s="91">
        <v>0</v>
      </c>
      <c r="AKW16" s="91"/>
      <c r="AKX16" s="91"/>
      <c r="AKY16" s="270"/>
      <c r="AKZ16" s="270"/>
      <c r="ALA16" s="270"/>
      <c r="ALB16" s="270">
        <f t="shared" ref="ALB16" si="58">SUM(AKT16:ALA16)</f>
        <v>0</v>
      </c>
      <c r="ALC16" s="100"/>
      <c r="ALD16" s="292"/>
      <c r="ALE16" s="91" t="s">
        <v>341</v>
      </c>
      <c r="ALF16" s="91" t="s">
        <v>342</v>
      </c>
      <c r="ALG16" s="91" t="s">
        <v>419</v>
      </c>
      <c r="ALH16" s="89" t="s">
        <v>58</v>
      </c>
      <c r="ALI16" s="109" t="s">
        <v>189</v>
      </c>
      <c r="ALJ16" s="91"/>
      <c r="ALK16" s="91"/>
      <c r="ALL16" s="91">
        <v>0</v>
      </c>
      <c r="ALM16" s="91"/>
      <c r="ALN16" s="91"/>
      <c r="ALO16" s="270"/>
      <c r="ALP16" s="270"/>
      <c r="ALQ16" s="270"/>
      <c r="ALR16" s="270">
        <f t="shared" ref="ALR16" si="59">SUM(ALJ16:ALQ16)</f>
        <v>0</v>
      </c>
      <c r="ALS16" s="100"/>
      <c r="ALT16" s="292"/>
      <c r="ALU16" s="91" t="s">
        <v>341</v>
      </c>
      <c r="ALV16" s="91" t="s">
        <v>342</v>
      </c>
      <c r="ALW16" s="91" t="s">
        <v>419</v>
      </c>
      <c r="ALX16" s="89" t="s">
        <v>58</v>
      </c>
      <c r="ALY16" s="109" t="s">
        <v>189</v>
      </c>
      <c r="ALZ16" s="91"/>
      <c r="AMA16" s="91"/>
      <c r="AMB16" s="91">
        <v>0</v>
      </c>
      <c r="AMC16" s="91"/>
      <c r="AMD16" s="91"/>
      <c r="AME16" s="270"/>
      <c r="AMF16" s="270"/>
      <c r="AMG16" s="270"/>
      <c r="AMH16" s="270">
        <f t="shared" ref="AMH16" si="60">SUM(ALZ16:AMG16)</f>
        <v>0</v>
      </c>
      <c r="AMI16" s="100"/>
      <c r="AMJ16" s="292"/>
      <c r="AMK16" s="91" t="s">
        <v>341</v>
      </c>
      <c r="AML16" s="91" t="s">
        <v>342</v>
      </c>
      <c r="AMM16" s="91" t="s">
        <v>419</v>
      </c>
      <c r="AMN16" s="89" t="s">
        <v>58</v>
      </c>
      <c r="AMO16" s="109" t="s">
        <v>189</v>
      </c>
      <c r="AMP16" s="91"/>
      <c r="AMQ16" s="91"/>
      <c r="AMR16" s="91">
        <v>0</v>
      </c>
      <c r="AMS16" s="91"/>
      <c r="AMT16" s="91"/>
      <c r="AMU16" s="270"/>
      <c r="AMV16" s="270"/>
      <c r="AMW16" s="270"/>
      <c r="AMX16" s="270">
        <f t="shared" ref="AMX16" si="61">SUM(AMP16:AMW16)</f>
        <v>0</v>
      </c>
      <c r="AMY16" s="100"/>
      <c r="AMZ16" s="292"/>
      <c r="ANA16" s="91" t="s">
        <v>341</v>
      </c>
      <c r="ANB16" s="91" t="s">
        <v>342</v>
      </c>
      <c r="ANC16" s="91" t="s">
        <v>419</v>
      </c>
      <c r="AND16" s="89" t="s">
        <v>58</v>
      </c>
      <c r="ANE16" s="109" t="s">
        <v>189</v>
      </c>
      <c r="ANF16" s="91"/>
      <c r="ANG16" s="91"/>
      <c r="ANH16" s="91">
        <v>0</v>
      </c>
      <c r="ANI16" s="91"/>
      <c r="ANJ16" s="91"/>
      <c r="ANK16" s="270"/>
      <c r="ANL16" s="270"/>
      <c r="ANM16" s="270"/>
      <c r="ANN16" s="270">
        <f t="shared" ref="ANN16" si="62">SUM(ANF16:ANM16)</f>
        <v>0</v>
      </c>
      <c r="ANO16" s="100"/>
      <c r="ANP16" s="292"/>
      <c r="ANQ16" s="91" t="s">
        <v>341</v>
      </c>
      <c r="ANR16" s="91" t="s">
        <v>342</v>
      </c>
      <c r="ANS16" s="91" t="s">
        <v>419</v>
      </c>
      <c r="ANT16" s="89" t="s">
        <v>58</v>
      </c>
      <c r="ANU16" s="109" t="s">
        <v>189</v>
      </c>
      <c r="ANV16" s="91"/>
      <c r="ANW16" s="91"/>
      <c r="ANX16" s="91">
        <v>0</v>
      </c>
      <c r="ANY16" s="91"/>
      <c r="ANZ16" s="91"/>
      <c r="AOA16" s="270"/>
      <c r="AOB16" s="270"/>
      <c r="AOC16" s="270"/>
      <c r="AOD16" s="270">
        <f t="shared" ref="AOD16" si="63">SUM(ANV16:AOC16)</f>
        <v>0</v>
      </c>
      <c r="AOE16" s="100"/>
      <c r="AOF16" s="292"/>
      <c r="AOG16" s="91" t="s">
        <v>341</v>
      </c>
      <c r="AOH16" s="91" t="s">
        <v>342</v>
      </c>
      <c r="AOI16" s="91" t="s">
        <v>419</v>
      </c>
      <c r="AOJ16" s="89" t="s">
        <v>58</v>
      </c>
      <c r="AOK16" s="109" t="s">
        <v>189</v>
      </c>
      <c r="AOL16" s="91"/>
      <c r="AOM16" s="91"/>
      <c r="AON16" s="91">
        <v>0</v>
      </c>
      <c r="AOO16" s="91"/>
      <c r="AOP16" s="91"/>
      <c r="AOQ16" s="270"/>
      <c r="AOR16" s="270"/>
      <c r="AOS16" s="270"/>
      <c r="AOT16" s="270">
        <f t="shared" ref="AOT16" si="64">SUM(AOL16:AOS16)</f>
        <v>0</v>
      </c>
      <c r="AOU16" s="100"/>
      <c r="AOV16" s="292"/>
      <c r="AOW16" s="91" t="s">
        <v>341</v>
      </c>
      <c r="AOX16" s="91" t="s">
        <v>342</v>
      </c>
      <c r="AOY16" s="91" t="s">
        <v>419</v>
      </c>
      <c r="AOZ16" s="89" t="s">
        <v>58</v>
      </c>
      <c r="APA16" s="109" t="s">
        <v>189</v>
      </c>
      <c r="APB16" s="91"/>
      <c r="APC16" s="91"/>
      <c r="APD16" s="91">
        <v>0</v>
      </c>
      <c r="APE16" s="91"/>
      <c r="APF16" s="91"/>
      <c r="APG16" s="270"/>
      <c r="APH16" s="270"/>
      <c r="API16" s="270"/>
      <c r="APJ16" s="270">
        <f t="shared" ref="APJ16" si="65">SUM(APB16:API16)</f>
        <v>0</v>
      </c>
      <c r="APK16" s="100"/>
      <c r="APL16" s="292"/>
      <c r="APM16" s="91" t="s">
        <v>341</v>
      </c>
      <c r="APN16" s="91" t="s">
        <v>342</v>
      </c>
      <c r="APO16" s="91" t="s">
        <v>419</v>
      </c>
      <c r="APP16" s="89" t="s">
        <v>58</v>
      </c>
      <c r="APQ16" s="109" t="s">
        <v>189</v>
      </c>
      <c r="APR16" s="91"/>
      <c r="APS16" s="91"/>
      <c r="APT16" s="91">
        <v>0</v>
      </c>
      <c r="APU16" s="91"/>
      <c r="APV16" s="91"/>
      <c r="APW16" s="270"/>
      <c r="APX16" s="270"/>
      <c r="APY16" s="270"/>
      <c r="APZ16" s="270">
        <f t="shared" ref="APZ16" si="66">SUM(APR16:APY16)</f>
        <v>0</v>
      </c>
      <c r="AQA16" s="100"/>
      <c r="AQB16" s="292"/>
      <c r="AQC16" s="91" t="s">
        <v>341</v>
      </c>
      <c r="AQD16" s="91" t="s">
        <v>342</v>
      </c>
      <c r="AQE16" s="91" t="s">
        <v>419</v>
      </c>
      <c r="AQF16" s="89" t="s">
        <v>58</v>
      </c>
      <c r="AQG16" s="109" t="s">
        <v>189</v>
      </c>
      <c r="AQH16" s="91"/>
      <c r="AQI16" s="91"/>
      <c r="AQJ16" s="91">
        <v>0</v>
      </c>
      <c r="AQK16" s="91"/>
      <c r="AQL16" s="91"/>
      <c r="AQM16" s="270"/>
      <c r="AQN16" s="270"/>
      <c r="AQO16" s="270"/>
      <c r="AQP16" s="270">
        <f t="shared" ref="AQP16" si="67">SUM(AQH16:AQO16)</f>
        <v>0</v>
      </c>
      <c r="AQQ16" s="100"/>
      <c r="AQR16" s="292"/>
      <c r="AQS16" s="91" t="s">
        <v>341</v>
      </c>
      <c r="AQT16" s="91" t="s">
        <v>342</v>
      </c>
      <c r="AQU16" s="91" t="s">
        <v>419</v>
      </c>
      <c r="AQV16" s="89" t="s">
        <v>58</v>
      </c>
      <c r="AQW16" s="109" t="s">
        <v>189</v>
      </c>
      <c r="AQX16" s="91"/>
      <c r="AQY16" s="91"/>
      <c r="AQZ16" s="91">
        <v>0</v>
      </c>
      <c r="ARA16" s="91"/>
      <c r="ARB16" s="91"/>
      <c r="ARC16" s="270"/>
      <c r="ARD16" s="270"/>
      <c r="ARE16" s="270"/>
      <c r="ARF16" s="270">
        <f t="shared" ref="ARF16" si="68">SUM(AQX16:ARE16)</f>
        <v>0</v>
      </c>
      <c r="ARG16" s="100"/>
      <c r="ARH16" s="292"/>
      <c r="ARI16" s="91" t="s">
        <v>341</v>
      </c>
      <c r="ARJ16" s="91" t="s">
        <v>342</v>
      </c>
      <c r="ARK16" s="91" t="s">
        <v>419</v>
      </c>
      <c r="ARL16" s="89" t="s">
        <v>58</v>
      </c>
      <c r="ARM16" s="109" t="s">
        <v>189</v>
      </c>
      <c r="ARN16" s="91"/>
      <c r="ARO16" s="91"/>
      <c r="ARP16" s="91">
        <v>0</v>
      </c>
      <c r="ARQ16" s="91"/>
      <c r="ARR16" s="91"/>
      <c r="ARS16" s="270"/>
      <c r="ART16" s="270"/>
      <c r="ARU16" s="270"/>
      <c r="ARV16" s="270">
        <f t="shared" ref="ARV16" si="69">SUM(ARN16:ARU16)</f>
        <v>0</v>
      </c>
      <c r="ARW16" s="100"/>
      <c r="ARX16" s="292"/>
      <c r="ARY16" s="91" t="s">
        <v>341</v>
      </c>
      <c r="ARZ16" s="91" t="s">
        <v>342</v>
      </c>
      <c r="ASA16" s="91" t="s">
        <v>419</v>
      </c>
      <c r="ASB16" s="89" t="s">
        <v>58</v>
      </c>
      <c r="ASC16" s="109" t="s">
        <v>189</v>
      </c>
      <c r="ASD16" s="91"/>
      <c r="ASE16" s="91"/>
      <c r="ASF16" s="91">
        <v>0</v>
      </c>
      <c r="ASG16" s="91"/>
      <c r="ASH16" s="91"/>
      <c r="ASI16" s="270"/>
      <c r="ASJ16" s="270"/>
      <c r="ASK16" s="270"/>
      <c r="ASL16" s="270">
        <f t="shared" ref="ASL16" si="70">SUM(ASD16:ASK16)</f>
        <v>0</v>
      </c>
      <c r="ASM16" s="100"/>
      <c r="ASN16" s="292"/>
      <c r="ASO16" s="91" t="s">
        <v>341</v>
      </c>
      <c r="ASP16" s="91" t="s">
        <v>342</v>
      </c>
      <c r="ASQ16" s="91" t="s">
        <v>419</v>
      </c>
      <c r="ASR16" s="89" t="s">
        <v>58</v>
      </c>
      <c r="ASS16" s="109" t="s">
        <v>189</v>
      </c>
      <c r="AST16" s="91"/>
      <c r="ASU16" s="91"/>
      <c r="ASV16" s="91">
        <v>0</v>
      </c>
      <c r="ASW16" s="91"/>
      <c r="ASX16" s="91"/>
      <c r="ASY16" s="270"/>
      <c r="ASZ16" s="270"/>
      <c r="ATA16" s="270"/>
      <c r="ATB16" s="270">
        <f t="shared" ref="ATB16" si="71">SUM(AST16:ATA16)</f>
        <v>0</v>
      </c>
      <c r="ATC16" s="100"/>
      <c r="ATD16" s="292"/>
      <c r="ATE16" s="91" t="s">
        <v>341</v>
      </c>
      <c r="ATF16" s="91" t="s">
        <v>342</v>
      </c>
      <c r="ATG16" s="91" t="s">
        <v>419</v>
      </c>
      <c r="ATH16" s="89" t="s">
        <v>58</v>
      </c>
      <c r="ATI16" s="109" t="s">
        <v>189</v>
      </c>
      <c r="ATJ16" s="91"/>
      <c r="ATK16" s="91"/>
      <c r="ATL16" s="91">
        <v>0</v>
      </c>
      <c r="ATM16" s="91"/>
      <c r="ATN16" s="91"/>
      <c r="ATO16" s="270"/>
      <c r="ATP16" s="270"/>
      <c r="ATQ16" s="270"/>
      <c r="ATR16" s="270">
        <f t="shared" ref="ATR16" si="72">SUM(ATJ16:ATQ16)</f>
        <v>0</v>
      </c>
      <c r="ATS16" s="100"/>
      <c r="ATT16" s="292"/>
      <c r="ATU16" s="91" t="s">
        <v>341</v>
      </c>
      <c r="ATV16" s="91" t="s">
        <v>342</v>
      </c>
      <c r="ATW16" s="91" t="s">
        <v>419</v>
      </c>
      <c r="ATX16" s="89" t="s">
        <v>58</v>
      </c>
      <c r="ATY16" s="109" t="s">
        <v>189</v>
      </c>
      <c r="ATZ16" s="91"/>
      <c r="AUA16" s="91"/>
      <c r="AUB16" s="91">
        <v>0</v>
      </c>
      <c r="AUC16" s="91"/>
      <c r="AUD16" s="91"/>
      <c r="AUE16" s="270"/>
      <c r="AUF16" s="270"/>
      <c r="AUG16" s="270"/>
      <c r="AUH16" s="270">
        <f t="shared" ref="AUH16" si="73">SUM(ATZ16:AUG16)</f>
        <v>0</v>
      </c>
      <c r="AUI16" s="100"/>
      <c r="AUJ16" s="292"/>
      <c r="AUK16" s="91" t="s">
        <v>341</v>
      </c>
      <c r="AUL16" s="91" t="s">
        <v>342</v>
      </c>
      <c r="AUM16" s="91" t="s">
        <v>419</v>
      </c>
      <c r="AUN16" s="89" t="s">
        <v>58</v>
      </c>
      <c r="AUO16" s="109" t="s">
        <v>189</v>
      </c>
      <c r="AUP16" s="91"/>
      <c r="AUQ16" s="91"/>
      <c r="AUR16" s="91">
        <v>0</v>
      </c>
      <c r="AUS16" s="91"/>
      <c r="AUT16" s="91"/>
      <c r="AUU16" s="270"/>
      <c r="AUV16" s="270"/>
      <c r="AUW16" s="270"/>
      <c r="AUX16" s="270">
        <f t="shared" ref="AUX16" si="74">SUM(AUP16:AUW16)</f>
        <v>0</v>
      </c>
      <c r="AUY16" s="100"/>
      <c r="AUZ16" s="292"/>
      <c r="AVA16" s="91" t="s">
        <v>341</v>
      </c>
      <c r="AVB16" s="91" t="s">
        <v>342</v>
      </c>
      <c r="AVC16" s="91" t="s">
        <v>419</v>
      </c>
      <c r="AVD16" s="89" t="s">
        <v>58</v>
      </c>
      <c r="AVE16" s="109" t="s">
        <v>189</v>
      </c>
      <c r="AVF16" s="91"/>
      <c r="AVG16" s="91"/>
      <c r="AVH16" s="91">
        <v>0</v>
      </c>
      <c r="AVI16" s="91"/>
      <c r="AVJ16" s="91"/>
      <c r="AVK16" s="270"/>
      <c r="AVL16" s="270"/>
      <c r="AVM16" s="270"/>
      <c r="AVN16" s="270">
        <f t="shared" ref="AVN16" si="75">SUM(AVF16:AVM16)</f>
        <v>0</v>
      </c>
      <c r="AVO16" s="100"/>
      <c r="AVP16" s="292"/>
      <c r="AVQ16" s="91" t="s">
        <v>341</v>
      </c>
      <c r="AVR16" s="91" t="s">
        <v>342</v>
      </c>
      <c r="AVS16" s="91" t="s">
        <v>419</v>
      </c>
      <c r="AVT16" s="89" t="s">
        <v>58</v>
      </c>
      <c r="AVU16" s="109" t="s">
        <v>189</v>
      </c>
      <c r="AVV16" s="91"/>
      <c r="AVW16" s="91"/>
      <c r="AVX16" s="91">
        <v>0</v>
      </c>
      <c r="AVY16" s="91"/>
      <c r="AVZ16" s="91"/>
      <c r="AWA16" s="270"/>
      <c r="AWB16" s="270"/>
      <c r="AWC16" s="270"/>
      <c r="AWD16" s="270">
        <f t="shared" ref="AWD16" si="76">SUM(AVV16:AWC16)</f>
        <v>0</v>
      </c>
      <c r="AWE16" s="100"/>
      <c r="AWF16" s="292"/>
      <c r="AWG16" s="91" t="s">
        <v>341</v>
      </c>
      <c r="AWH16" s="91" t="s">
        <v>342</v>
      </c>
      <c r="AWI16" s="91" t="s">
        <v>419</v>
      </c>
      <c r="AWJ16" s="89" t="s">
        <v>58</v>
      </c>
      <c r="AWK16" s="109" t="s">
        <v>189</v>
      </c>
      <c r="AWL16" s="91"/>
      <c r="AWM16" s="91"/>
      <c r="AWN16" s="91">
        <v>0</v>
      </c>
      <c r="AWO16" s="91"/>
      <c r="AWP16" s="91"/>
      <c r="AWQ16" s="270"/>
      <c r="AWR16" s="270"/>
      <c r="AWS16" s="270"/>
      <c r="AWT16" s="270">
        <f t="shared" ref="AWT16" si="77">SUM(AWL16:AWS16)</f>
        <v>0</v>
      </c>
      <c r="AWU16" s="100"/>
      <c r="AWV16" s="292"/>
      <c r="AWW16" s="91" t="s">
        <v>341</v>
      </c>
      <c r="AWX16" s="91" t="s">
        <v>342</v>
      </c>
      <c r="AWY16" s="91" t="s">
        <v>419</v>
      </c>
      <c r="AWZ16" s="89" t="s">
        <v>58</v>
      </c>
      <c r="AXA16" s="109" t="s">
        <v>189</v>
      </c>
      <c r="AXB16" s="91"/>
      <c r="AXC16" s="91"/>
      <c r="AXD16" s="91">
        <v>0</v>
      </c>
      <c r="AXE16" s="91"/>
      <c r="AXF16" s="91"/>
      <c r="AXG16" s="270"/>
      <c r="AXH16" s="270"/>
      <c r="AXI16" s="270"/>
      <c r="AXJ16" s="270">
        <f t="shared" ref="AXJ16" si="78">SUM(AXB16:AXI16)</f>
        <v>0</v>
      </c>
      <c r="AXK16" s="100"/>
      <c r="AXL16" s="292"/>
      <c r="AXM16" s="91" t="s">
        <v>341</v>
      </c>
      <c r="AXN16" s="91" t="s">
        <v>342</v>
      </c>
      <c r="AXO16" s="91" t="s">
        <v>419</v>
      </c>
      <c r="AXP16" s="89" t="s">
        <v>58</v>
      </c>
      <c r="AXQ16" s="109" t="s">
        <v>189</v>
      </c>
      <c r="AXR16" s="91"/>
      <c r="AXS16" s="91"/>
      <c r="AXT16" s="91">
        <v>0</v>
      </c>
      <c r="AXU16" s="91"/>
      <c r="AXV16" s="91"/>
      <c r="AXW16" s="270"/>
      <c r="AXX16" s="270"/>
      <c r="AXY16" s="270"/>
      <c r="AXZ16" s="270">
        <f t="shared" ref="AXZ16" si="79">SUM(AXR16:AXY16)</f>
        <v>0</v>
      </c>
      <c r="AYA16" s="100"/>
      <c r="AYB16" s="292"/>
      <c r="AYC16" s="91" t="s">
        <v>341</v>
      </c>
      <c r="AYD16" s="91" t="s">
        <v>342</v>
      </c>
      <c r="AYE16" s="91" t="s">
        <v>419</v>
      </c>
      <c r="AYF16" s="89" t="s">
        <v>58</v>
      </c>
      <c r="AYG16" s="109" t="s">
        <v>189</v>
      </c>
      <c r="AYH16" s="91"/>
      <c r="AYI16" s="91"/>
      <c r="AYJ16" s="91">
        <v>0</v>
      </c>
      <c r="AYK16" s="91"/>
      <c r="AYL16" s="91"/>
      <c r="AYM16" s="270"/>
      <c r="AYN16" s="270"/>
      <c r="AYO16" s="270"/>
      <c r="AYP16" s="270">
        <f t="shared" ref="AYP16" si="80">SUM(AYH16:AYO16)</f>
        <v>0</v>
      </c>
      <c r="AYQ16" s="100"/>
      <c r="AYR16" s="292"/>
      <c r="AYS16" s="91" t="s">
        <v>341</v>
      </c>
      <c r="AYT16" s="91" t="s">
        <v>342</v>
      </c>
      <c r="AYU16" s="91" t="s">
        <v>419</v>
      </c>
      <c r="AYV16" s="89" t="s">
        <v>58</v>
      </c>
      <c r="AYW16" s="109" t="s">
        <v>189</v>
      </c>
      <c r="AYX16" s="91"/>
      <c r="AYY16" s="91"/>
      <c r="AYZ16" s="91">
        <v>0</v>
      </c>
      <c r="AZA16" s="91"/>
      <c r="AZB16" s="91"/>
      <c r="AZC16" s="270"/>
      <c r="AZD16" s="270"/>
      <c r="AZE16" s="270"/>
      <c r="AZF16" s="270">
        <f t="shared" ref="AZF16" si="81">SUM(AYX16:AZE16)</f>
        <v>0</v>
      </c>
      <c r="AZG16" s="100"/>
      <c r="AZH16" s="292"/>
      <c r="AZI16" s="91" t="s">
        <v>341</v>
      </c>
      <c r="AZJ16" s="91" t="s">
        <v>342</v>
      </c>
      <c r="AZK16" s="91" t="s">
        <v>419</v>
      </c>
      <c r="AZL16" s="89" t="s">
        <v>58</v>
      </c>
      <c r="AZM16" s="109" t="s">
        <v>189</v>
      </c>
      <c r="AZN16" s="91"/>
      <c r="AZO16" s="91"/>
      <c r="AZP16" s="91">
        <v>0</v>
      </c>
      <c r="AZQ16" s="91"/>
      <c r="AZR16" s="91"/>
      <c r="AZS16" s="270"/>
      <c r="AZT16" s="270"/>
      <c r="AZU16" s="270"/>
      <c r="AZV16" s="270">
        <f t="shared" ref="AZV16" si="82">SUM(AZN16:AZU16)</f>
        <v>0</v>
      </c>
      <c r="AZW16" s="100"/>
      <c r="AZX16" s="292"/>
      <c r="AZY16" s="91" t="s">
        <v>341</v>
      </c>
      <c r="AZZ16" s="91" t="s">
        <v>342</v>
      </c>
      <c r="BAA16" s="91" t="s">
        <v>419</v>
      </c>
      <c r="BAB16" s="89" t="s">
        <v>58</v>
      </c>
      <c r="BAC16" s="109" t="s">
        <v>189</v>
      </c>
      <c r="BAD16" s="91"/>
      <c r="BAE16" s="91"/>
      <c r="BAF16" s="91">
        <v>0</v>
      </c>
      <c r="BAG16" s="91"/>
      <c r="BAH16" s="91"/>
      <c r="BAI16" s="270"/>
      <c r="BAJ16" s="270"/>
      <c r="BAK16" s="270"/>
      <c r="BAL16" s="270">
        <f t="shared" ref="BAL16" si="83">SUM(BAD16:BAK16)</f>
        <v>0</v>
      </c>
      <c r="BAM16" s="100"/>
      <c r="BAN16" s="292"/>
      <c r="BAO16" s="91" t="s">
        <v>341</v>
      </c>
      <c r="BAP16" s="91" t="s">
        <v>342</v>
      </c>
      <c r="BAQ16" s="91" t="s">
        <v>419</v>
      </c>
      <c r="BAR16" s="89" t="s">
        <v>58</v>
      </c>
      <c r="BAS16" s="109" t="s">
        <v>189</v>
      </c>
      <c r="BAT16" s="91"/>
      <c r="BAU16" s="91"/>
      <c r="BAV16" s="91">
        <v>0</v>
      </c>
      <c r="BAW16" s="91"/>
      <c r="BAX16" s="91"/>
      <c r="BAY16" s="270"/>
      <c r="BAZ16" s="270"/>
      <c r="BBA16" s="270"/>
      <c r="BBB16" s="270">
        <f t="shared" ref="BBB16" si="84">SUM(BAT16:BBA16)</f>
        <v>0</v>
      </c>
      <c r="BBC16" s="100"/>
      <c r="BBD16" s="292"/>
      <c r="BBE16" s="91" t="s">
        <v>341</v>
      </c>
      <c r="BBF16" s="91" t="s">
        <v>342</v>
      </c>
      <c r="BBG16" s="91" t="s">
        <v>419</v>
      </c>
      <c r="BBH16" s="89" t="s">
        <v>58</v>
      </c>
      <c r="BBI16" s="109" t="s">
        <v>189</v>
      </c>
      <c r="BBJ16" s="91"/>
      <c r="BBK16" s="91"/>
      <c r="BBL16" s="91">
        <v>0</v>
      </c>
      <c r="BBM16" s="91"/>
      <c r="BBN16" s="91"/>
      <c r="BBO16" s="270"/>
      <c r="BBP16" s="270"/>
      <c r="BBQ16" s="270"/>
      <c r="BBR16" s="270">
        <f t="shared" ref="BBR16" si="85">SUM(BBJ16:BBQ16)</f>
        <v>0</v>
      </c>
      <c r="BBS16" s="100"/>
      <c r="BBT16" s="292"/>
      <c r="BBU16" s="91" t="s">
        <v>341</v>
      </c>
      <c r="BBV16" s="91" t="s">
        <v>342</v>
      </c>
      <c r="BBW16" s="91" t="s">
        <v>419</v>
      </c>
      <c r="BBX16" s="89" t="s">
        <v>58</v>
      </c>
      <c r="BBY16" s="109" t="s">
        <v>189</v>
      </c>
      <c r="BBZ16" s="91"/>
      <c r="BCA16" s="91"/>
      <c r="BCB16" s="91">
        <v>0</v>
      </c>
      <c r="BCC16" s="91"/>
      <c r="BCD16" s="91"/>
      <c r="BCE16" s="270"/>
      <c r="BCF16" s="270"/>
      <c r="BCG16" s="270"/>
      <c r="BCH16" s="270">
        <f t="shared" ref="BCH16" si="86">SUM(BBZ16:BCG16)</f>
        <v>0</v>
      </c>
      <c r="BCI16" s="100"/>
      <c r="BCJ16" s="292"/>
      <c r="BCK16" s="91" t="s">
        <v>341</v>
      </c>
      <c r="BCL16" s="91" t="s">
        <v>342</v>
      </c>
      <c r="BCM16" s="91" t="s">
        <v>419</v>
      </c>
      <c r="BCN16" s="89" t="s">
        <v>58</v>
      </c>
      <c r="BCO16" s="109" t="s">
        <v>189</v>
      </c>
      <c r="BCP16" s="91"/>
      <c r="BCQ16" s="91"/>
      <c r="BCR16" s="91">
        <v>0</v>
      </c>
      <c r="BCS16" s="91"/>
      <c r="BCT16" s="91"/>
      <c r="BCU16" s="270"/>
      <c r="BCV16" s="270"/>
      <c r="BCW16" s="270"/>
      <c r="BCX16" s="270">
        <f t="shared" ref="BCX16" si="87">SUM(BCP16:BCW16)</f>
        <v>0</v>
      </c>
      <c r="BCY16" s="100"/>
      <c r="BCZ16" s="292"/>
      <c r="BDA16" s="91" t="s">
        <v>341</v>
      </c>
      <c r="BDB16" s="91" t="s">
        <v>342</v>
      </c>
      <c r="BDC16" s="91" t="s">
        <v>419</v>
      </c>
      <c r="BDD16" s="89" t="s">
        <v>58</v>
      </c>
      <c r="BDE16" s="109" t="s">
        <v>189</v>
      </c>
      <c r="BDF16" s="91"/>
      <c r="BDG16" s="91"/>
      <c r="BDH16" s="91">
        <v>0</v>
      </c>
      <c r="BDI16" s="91"/>
      <c r="BDJ16" s="91"/>
      <c r="BDK16" s="270"/>
      <c r="BDL16" s="270"/>
      <c r="BDM16" s="270"/>
      <c r="BDN16" s="270">
        <f t="shared" ref="BDN16" si="88">SUM(BDF16:BDM16)</f>
        <v>0</v>
      </c>
      <c r="BDO16" s="100"/>
      <c r="BDP16" s="292"/>
      <c r="BDQ16" s="91" t="s">
        <v>341</v>
      </c>
      <c r="BDR16" s="91" t="s">
        <v>342</v>
      </c>
      <c r="BDS16" s="91" t="s">
        <v>419</v>
      </c>
      <c r="BDT16" s="89" t="s">
        <v>58</v>
      </c>
      <c r="BDU16" s="109" t="s">
        <v>189</v>
      </c>
      <c r="BDV16" s="91"/>
      <c r="BDW16" s="91"/>
      <c r="BDX16" s="91">
        <v>0</v>
      </c>
      <c r="BDY16" s="91"/>
      <c r="BDZ16" s="91"/>
      <c r="BEA16" s="270"/>
      <c r="BEB16" s="270"/>
      <c r="BEC16" s="270"/>
      <c r="BED16" s="270">
        <f t="shared" ref="BED16" si="89">SUM(BDV16:BEC16)</f>
        <v>0</v>
      </c>
      <c r="BEE16" s="100"/>
      <c r="BEF16" s="292"/>
      <c r="BEG16" s="91" t="s">
        <v>341</v>
      </c>
      <c r="BEH16" s="91" t="s">
        <v>342</v>
      </c>
      <c r="BEI16" s="91" t="s">
        <v>419</v>
      </c>
      <c r="BEJ16" s="89" t="s">
        <v>58</v>
      </c>
      <c r="BEK16" s="109" t="s">
        <v>189</v>
      </c>
      <c r="BEL16" s="91"/>
      <c r="BEM16" s="91"/>
      <c r="BEN16" s="91">
        <v>0</v>
      </c>
      <c r="BEO16" s="91"/>
      <c r="BEP16" s="91"/>
      <c r="BEQ16" s="270"/>
      <c r="BER16" s="270"/>
      <c r="BES16" s="270"/>
      <c r="BET16" s="270">
        <f t="shared" ref="BET16" si="90">SUM(BEL16:BES16)</f>
        <v>0</v>
      </c>
      <c r="BEU16" s="100"/>
      <c r="BEV16" s="292"/>
      <c r="BEW16" s="91" t="s">
        <v>341</v>
      </c>
      <c r="BEX16" s="91" t="s">
        <v>342</v>
      </c>
      <c r="BEY16" s="91" t="s">
        <v>419</v>
      </c>
      <c r="BEZ16" s="89" t="s">
        <v>58</v>
      </c>
      <c r="BFA16" s="109" t="s">
        <v>189</v>
      </c>
      <c r="BFB16" s="91"/>
      <c r="BFC16" s="91"/>
      <c r="BFD16" s="91">
        <v>0</v>
      </c>
      <c r="BFE16" s="91"/>
      <c r="BFF16" s="91"/>
      <c r="BFG16" s="270"/>
      <c r="BFH16" s="270"/>
      <c r="BFI16" s="270"/>
      <c r="BFJ16" s="270">
        <f t="shared" ref="BFJ16" si="91">SUM(BFB16:BFI16)</f>
        <v>0</v>
      </c>
      <c r="BFK16" s="100"/>
      <c r="BFL16" s="292"/>
      <c r="BFM16" s="91" t="s">
        <v>341</v>
      </c>
      <c r="BFN16" s="91" t="s">
        <v>342</v>
      </c>
      <c r="BFO16" s="91" t="s">
        <v>419</v>
      </c>
      <c r="BFP16" s="89" t="s">
        <v>58</v>
      </c>
      <c r="BFQ16" s="109" t="s">
        <v>189</v>
      </c>
      <c r="BFR16" s="91"/>
      <c r="BFS16" s="91"/>
      <c r="BFT16" s="91">
        <v>0</v>
      </c>
      <c r="BFU16" s="91"/>
      <c r="BFV16" s="91"/>
      <c r="BFW16" s="270"/>
      <c r="BFX16" s="270"/>
      <c r="BFY16" s="270"/>
      <c r="BFZ16" s="270">
        <f t="shared" ref="BFZ16" si="92">SUM(BFR16:BFY16)</f>
        <v>0</v>
      </c>
      <c r="BGA16" s="100"/>
      <c r="BGB16" s="292"/>
      <c r="BGC16" s="91" t="s">
        <v>341</v>
      </c>
      <c r="BGD16" s="91" t="s">
        <v>342</v>
      </c>
      <c r="BGE16" s="91" t="s">
        <v>419</v>
      </c>
      <c r="BGF16" s="89" t="s">
        <v>58</v>
      </c>
      <c r="BGG16" s="109" t="s">
        <v>189</v>
      </c>
      <c r="BGH16" s="91"/>
      <c r="BGI16" s="91"/>
      <c r="BGJ16" s="91">
        <v>0</v>
      </c>
      <c r="BGK16" s="91"/>
      <c r="BGL16" s="91"/>
      <c r="BGM16" s="270"/>
      <c r="BGN16" s="270"/>
      <c r="BGO16" s="270"/>
      <c r="BGP16" s="270">
        <f t="shared" ref="BGP16" si="93">SUM(BGH16:BGO16)</f>
        <v>0</v>
      </c>
      <c r="BGQ16" s="100"/>
      <c r="BGR16" s="292"/>
      <c r="BGS16" s="91" t="s">
        <v>341</v>
      </c>
      <c r="BGT16" s="91" t="s">
        <v>342</v>
      </c>
      <c r="BGU16" s="91" t="s">
        <v>419</v>
      </c>
      <c r="BGV16" s="89" t="s">
        <v>58</v>
      </c>
      <c r="BGW16" s="109" t="s">
        <v>189</v>
      </c>
      <c r="BGX16" s="91"/>
      <c r="BGY16" s="91"/>
      <c r="BGZ16" s="91">
        <v>0</v>
      </c>
      <c r="BHA16" s="91"/>
      <c r="BHB16" s="91"/>
      <c r="BHC16" s="270"/>
      <c r="BHD16" s="270"/>
      <c r="BHE16" s="270"/>
      <c r="BHF16" s="270">
        <f t="shared" ref="BHF16" si="94">SUM(BGX16:BHE16)</f>
        <v>0</v>
      </c>
      <c r="BHG16" s="100"/>
      <c r="BHH16" s="292"/>
      <c r="BHI16" s="91" t="s">
        <v>341</v>
      </c>
      <c r="BHJ16" s="91" t="s">
        <v>342</v>
      </c>
      <c r="BHK16" s="91" t="s">
        <v>419</v>
      </c>
      <c r="BHL16" s="89" t="s">
        <v>58</v>
      </c>
      <c r="BHM16" s="109" t="s">
        <v>189</v>
      </c>
      <c r="BHN16" s="91"/>
      <c r="BHO16" s="91"/>
      <c r="BHP16" s="91">
        <v>0</v>
      </c>
      <c r="BHQ16" s="91"/>
      <c r="BHR16" s="91"/>
      <c r="BHS16" s="270"/>
      <c r="BHT16" s="270"/>
      <c r="BHU16" s="270"/>
      <c r="BHV16" s="270">
        <f t="shared" ref="BHV16" si="95">SUM(BHN16:BHU16)</f>
        <v>0</v>
      </c>
      <c r="BHW16" s="100"/>
      <c r="BHX16" s="292"/>
      <c r="BHY16" s="91" t="s">
        <v>341</v>
      </c>
      <c r="BHZ16" s="91" t="s">
        <v>342</v>
      </c>
      <c r="BIA16" s="91" t="s">
        <v>419</v>
      </c>
      <c r="BIB16" s="89" t="s">
        <v>58</v>
      </c>
      <c r="BIC16" s="109" t="s">
        <v>189</v>
      </c>
      <c r="BID16" s="91"/>
      <c r="BIE16" s="91"/>
      <c r="BIF16" s="91">
        <v>0</v>
      </c>
      <c r="BIG16" s="91"/>
      <c r="BIH16" s="91"/>
      <c r="BII16" s="270"/>
      <c r="BIJ16" s="270"/>
      <c r="BIK16" s="270"/>
      <c r="BIL16" s="270">
        <f t="shared" ref="BIL16" si="96">SUM(BID16:BIK16)</f>
        <v>0</v>
      </c>
      <c r="BIM16" s="100"/>
      <c r="BIN16" s="292"/>
      <c r="BIO16" s="91" t="s">
        <v>341</v>
      </c>
      <c r="BIP16" s="91" t="s">
        <v>342</v>
      </c>
      <c r="BIQ16" s="91" t="s">
        <v>419</v>
      </c>
      <c r="BIR16" s="89" t="s">
        <v>58</v>
      </c>
      <c r="BIS16" s="109" t="s">
        <v>189</v>
      </c>
      <c r="BIT16" s="91"/>
      <c r="BIU16" s="91"/>
      <c r="BIV16" s="91">
        <v>0</v>
      </c>
      <c r="BIW16" s="91"/>
      <c r="BIX16" s="91"/>
      <c r="BIY16" s="270"/>
      <c r="BIZ16" s="270"/>
      <c r="BJA16" s="270"/>
      <c r="BJB16" s="270">
        <f t="shared" ref="BJB16" si="97">SUM(BIT16:BJA16)</f>
        <v>0</v>
      </c>
      <c r="BJC16" s="100"/>
      <c r="BJD16" s="292"/>
      <c r="BJE16" s="91" t="s">
        <v>341</v>
      </c>
      <c r="BJF16" s="91" t="s">
        <v>342</v>
      </c>
      <c r="BJG16" s="91" t="s">
        <v>419</v>
      </c>
      <c r="BJH16" s="89" t="s">
        <v>58</v>
      </c>
      <c r="BJI16" s="109" t="s">
        <v>189</v>
      </c>
      <c r="BJJ16" s="91"/>
      <c r="BJK16" s="91"/>
      <c r="BJL16" s="91">
        <v>0</v>
      </c>
      <c r="BJM16" s="91"/>
      <c r="BJN16" s="91"/>
      <c r="BJO16" s="270"/>
      <c r="BJP16" s="270"/>
      <c r="BJQ16" s="270"/>
      <c r="BJR16" s="270">
        <f t="shared" ref="BJR16" si="98">SUM(BJJ16:BJQ16)</f>
        <v>0</v>
      </c>
      <c r="BJS16" s="100"/>
      <c r="BJT16" s="292"/>
      <c r="BJU16" s="91" t="s">
        <v>341</v>
      </c>
      <c r="BJV16" s="91" t="s">
        <v>342</v>
      </c>
      <c r="BJW16" s="91" t="s">
        <v>419</v>
      </c>
      <c r="BJX16" s="89" t="s">
        <v>58</v>
      </c>
      <c r="BJY16" s="109" t="s">
        <v>189</v>
      </c>
      <c r="BJZ16" s="91"/>
      <c r="BKA16" s="91"/>
      <c r="BKB16" s="91">
        <v>0</v>
      </c>
      <c r="BKC16" s="91"/>
      <c r="BKD16" s="91"/>
      <c r="BKE16" s="270"/>
      <c r="BKF16" s="270"/>
      <c r="BKG16" s="270"/>
      <c r="BKH16" s="270">
        <f t="shared" ref="BKH16" si="99">SUM(BJZ16:BKG16)</f>
        <v>0</v>
      </c>
      <c r="BKI16" s="100"/>
      <c r="BKJ16" s="292"/>
      <c r="BKK16" s="91" t="s">
        <v>341</v>
      </c>
      <c r="BKL16" s="91" t="s">
        <v>342</v>
      </c>
      <c r="BKM16" s="91" t="s">
        <v>419</v>
      </c>
      <c r="BKN16" s="89" t="s">
        <v>58</v>
      </c>
      <c r="BKO16" s="109" t="s">
        <v>189</v>
      </c>
      <c r="BKP16" s="91"/>
      <c r="BKQ16" s="91"/>
      <c r="BKR16" s="91">
        <v>0</v>
      </c>
      <c r="BKS16" s="91"/>
      <c r="BKT16" s="91"/>
      <c r="BKU16" s="270"/>
      <c r="BKV16" s="270"/>
      <c r="BKW16" s="270"/>
      <c r="BKX16" s="270">
        <f t="shared" ref="BKX16" si="100">SUM(BKP16:BKW16)</f>
        <v>0</v>
      </c>
      <c r="BKY16" s="100"/>
      <c r="BKZ16" s="292"/>
      <c r="BLA16" s="91" t="s">
        <v>341</v>
      </c>
      <c r="BLB16" s="91" t="s">
        <v>342</v>
      </c>
      <c r="BLC16" s="91" t="s">
        <v>419</v>
      </c>
      <c r="BLD16" s="89" t="s">
        <v>58</v>
      </c>
      <c r="BLE16" s="109" t="s">
        <v>189</v>
      </c>
      <c r="BLF16" s="91"/>
      <c r="BLG16" s="91"/>
      <c r="BLH16" s="91">
        <v>0</v>
      </c>
      <c r="BLI16" s="91"/>
      <c r="BLJ16" s="91"/>
      <c r="BLK16" s="270"/>
      <c r="BLL16" s="270"/>
      <c r="BLM16" s="270"/>
      <c r="BLN16" s="270">
        <f t="shared" ref="BLN16" si="101">SUM(BLF16:BLM16)</f>
        <v>0</v>
      </c>
      <c r="BLO16" s="100"/>
      <c r="BLP16" s="292"/>
      <c r="BLQ16" s="91" t="s">
        <v>341</v>
      </c>
      <c r="BLR16" s="91" t="s">
        <v>342</v>
      </c>
      <c r="BLS16" s="91" t="s">
        <v>419</v>
      </c>
      <c r="BLT16" s="89" t="s">
        <v>58</v>
      </c>
      <c r="BLU16" s="109" t="s">
        <v>189</v>
      </c>
      <c r="BLV16" s="91"/>
      <c r="BLW16" s="91"/>
      <c r="BLX16" s="91">
        <v>0</v>
      </c>
      <c r="BLY16" s="91"/>
      <c r="BLZ16" s="91"/>
      <c r="BMA16" s="270"/>
      <c r="BMB16" s="270"/>
      <c r="BMC16" s="270"/>
      <c r="BMD16" s="270">
        <f t="shared" ref="BMD16" si="102">SUM(BLV16:BMC16)</f>
        <v>0</v>
      </c>
      <c r="BME16" s="100"/>
      <c r="BMF16" s="292"/>
      <c r="BMG16" s="91" t="s">
        <v>341</v>
      </c>
      <c r="BMH16" s="91" t="s">
        <v>342</v>
      </c>
      <c r="BMI16" s="91" t="s">
        <v>419</v>
      </c>
      <c r="BMJ16" s="89" t="s">
        <v>58</v>
      </c>
      <c r="BMK16" s="109" t="s">
        <v>189</v>
      </c>
      <c r="BML16" s="91"/>
      <c r="BMM16" s="91"/>
      <c r="BMN16" s="91">
        <v>0</v>
      </c>
      <c r="BMO16" s="91"/>
      <c r="BMP16" s="91"/>
      <c r="BMQ16" s="270"/>
      <c r="BMR16" s="270"/>
      <c r="BMS16" s="270"/>
      <c r="BMT16" s="270">
        <f t="shared" ref="BMT16" si="103">SUM(BML16:BMS16)</f>
        <v>0</v>
      </c>
      <c r="BMU16" s="100"/>
      <c r="BMV16" s="292"/>
      <c r="BMW16" s="91" t="s">
        <v>341</v>
      </c>
      <c r="BMX16" s="91" t="s">
        <v>342</v>
      </c>
      <c r="BMY16" s="91" t="s">
        <v>419</v>
      </c>
      <c r="BMZ16" s="89" t="s">
        <v>58</v>
      </c>
      <c r="BNA16" s="109" t="s">
        <v>189</v>
      </c>
      <c r="BNB16" s="91"/>
      <c r="BNC16" s="91"/>
      <c r="BND16" s="91">
        <v>0</v>
      </c>
      <c r="BNE16" s="91"/>
      <c r="BNF16" s="91"/>
      <c r="BNG16" s="270"/>
      <c r="BNH16" s="270"/>
      <c r="BNI16" s="270"/>
      <c r="BNJ16" s="270">
        <f t="shared" ref="BNJ16" si="104">SUM(BNB16:BNI16)</f>
        <v>0</v>
      </c>
      <c r="BNK16" s="100"/>
      <c r="BNL16" s="292"/>
      <c r="BNM16" s="91" t="s">
        <v>341</v>
      </c>
      <c r="BNN16" s="91" t="s">
        <v>342</v>
      </c>
      <c r="BNO16" s="91" t="s">
        <v>419</v>
      </c>
      <c r="BNP16" s="89" t="s">
        <v>58</v>
      </c>
      <c r="BNQ16" s="109" t="s">
        <v>189</v>
      </c>
      <c r="BNR16" s="91"/>
      <c r="BNS16" s="91"/>
      <c r="BNT16" s="91">
        <v>0</v>
      </c>
      <c r="BNU16" s="91"/>
      <c r="BNV16" s="91"/>
      <c r="BNW16" s="270"/>
      <c r="BNX16" s="270"/>
      <c r="BNY16" s="270"/>
      <c r="BNZ16" s="270">
        <f t="shared" ref="BNZ16" si="105">SUM(BNR16:BNY16)</f>
        <v>0</v>
      </c>
      <c r="BOA16" s="100"/>
      <c r="BOB16" s="292"/>
      <c r="BOC16" s="91" t="s">
        <v>341</v>
      </c>
      <c r="BOD16" s="91" t="s">
        <v>342</v>
      </c>
      <c r="BOE16" s="91" t="s">
        <v>419</v>
      </c>
      <c r="BOF16" s="89" t="s">
        <v>58</v>
      </c>
      <c r="BOG16" s="109" t="s">
        <v>189</v>
      </c>
      <c r="BOH16" s="91"/>
      <c r="BOI16" s="91"/>
      <c r="BOJ16" s="91">
        <v>0</v>
      </c>
      <c r="BOK16" s="91"/>
      <c r="BOL16" s="91"/>
      <c r="BOM16" s="270"/>
      <c r="BON16" s="270"/>
      <c r="BOO16" s="270"/>
      <c r="BOP16" s="270">
        <f t="shared" ref="BOP16" si="106">SUM(BOH16:BOO16)</f>
        <v>0</v>
      </c>
      <c r="BOQ16" s="100"/>
      <c r="BOR16" s="292"/>
      <c r="BOS16" s="91" t="s">
        <v>341</v>
      </c>
      <c r="BOT16" s="91" t="s">
        <v>342</v>
      </c>
      <c r="BOU16" s="91" t="s">
        <v>419</v>
      </c>
      <c r="BOV16" s="89" t="s">
        <v>58</v>
      </c>
      <c r="BOW16" s="109" t="s">
        <v>189</v>
      </c>
      <c r="BOX16" s="91"/>
      <c r="BOY16" s="91"/>
      <c r="BOZ16" s="91">
        <v>0</v>
      </c>
      <c r="BPA16" s="91"/>
      <c r="BPB16" s="91"/>
      <c r="BPC16" s="270"/>
      <c r="BPD16" s="270"/>
      <c r="BPE16" s="270"/>
      <c r="BPF16" s="270">
        <f t="shared" ref="BPF16" si="107">SUM(BOX16:BPE16)</f>
        <v>0</v>
      </c>
      <c r="BPG16" s="100"/>
      <c r="BPH16" s="292"/>
      <c r="BPI16" s="91" t="s">
        <v>341</v>
      </c>
      <c r="BPJ16" s="91" t="s">
        <v>342</v>
      </c>
      <c r="BPK16" s="91" t="s">
        <v>419</v>
      </c>
      <c r="BPL16" s="89" t="s">
        <v>58</v>
      </c>
      <c r="BPM16" s="109" t="s">
        <v>189</v>
      </c>
      <c r="BPN16" s="91"/>
      <c r="BPO16" s="91"/>
      <c r="BPP16" s="91">
        <v>0</v>
      </c>
      <c r="BPQ16" s="91"/>
      <c r="BPR16" s="91"/>
      <c r="BPS16" s="270"/>
      <c r="BPT16" s="270"/>
      <c r="BPU16" s="270"/>
      <c r="BPV16" s="270">
        <f t="shared" ref="BPV16" si="108">SUM(BPN16:BPU16)</f>
        <v>0</v>
      </c>
      <c r="BPW16" s="100"/>
      <c r="BPX16" s="292"/>
      <c r="BPY16" s="91" t="s">
        <v>341</v>
      </c>
      <c r="BPZ16" s="91" t="s">
        <v>342</v>
      </c>
      <c r="BQA16" s="91" t="s">
        <v>419</v>
      </c>
      <c r="BQB16" s="89" t="s">
        <v>58</v>
      </c>
      <c r="BQC16" s="109" t="s">
        <v>189</v>
      </c>
      <c r="BQD16" s="91"/>
      <c r="BQE16" s="91"/>
      <c r="BQF16" s="91">
        <v>0</v>
      </c>
      <c r="BQG16" s="91"/>
      <c r="BQH16" s="91"/>
      <c r="BQI16" s="270"/>
      <c r="BQJ16" s="270"/>
      <c r="BQK16" s="270"/>
      <c r="BQL16" s="270">
        <f t="shared" ref="BQL16" si="109">SUM(BQD16:BQK16)</f>
        <v>0</v>
      </c>
      <c r="BQM16" s="100"/>
      <c r="BQN16" s="292"/>
      <c r="BQO16" s="91" t="s">
        <v>341</v>
      </c>
      <c r="BQP16" s="91" t="s">
        <v>342</v>
      </c>
      <c r="BQQ16" s="91" t="s">
        <v>419</v>
      </c>
      <c r="BQR16" s="89" t="s">
        <v>58</v>
      </c>
      <c r="BQS16" s="109" t="s">
        <v>189</v>
      </c>
      <c r="BQT16" s="91"/>
      <c r="BQU16" s="91"/>
      <c r="BQV16" s="91">
        <v>0</v>
      </c>
      <c r="BQW16" s="91"/>
      <c r="BQX16" s="91"/>
      <c r="BQY16" s="270"/>
      <c r="BQZ16" s="270"/>
      <c r="BRA16" s="270"/>
      <c r="BRB16" s="270">
        <f t="shared" ref="BRB16" si="110">SUM(BQT16:BRA16)</f>
        <v>0</v>
      </c>
      <c r="BRC16" s="100"/>
      <c r="BRD16" s="292"/>
      <c r="BRE16" s="91" t="s">
        <v>341</v>
      </c>
      <c r="BRF16" s="91" t="s">
        <v>342</v>
      </c>
      <c r="BRG16" s="91" t="s">
        <v>419</v>
      </c>
      <c r="BRH16" s="89" t="s">
        <v>58</v>
      </c>
      <c r="BRI16" s="109" t="s">
        <v>189</v>
      </c>
      <c r="BRJ16" s="91"/>
      <c r="BRK16" s="91"/>
      <c r="BRL16" s="91">
        <v>0</v>
      </c>
      <c r="BRM16" s="91"/>
      <c r="BRN16" s="91"/>
      <c r="BRO16" s="270"/>
      <c r="BRP16" s="270"/>
      <c r="BRQ16" s="270"/>
      <c r="BRR16" s="270">
        <f t="shared" ref="BRR16" si="111">SUM(BRJ16:BRQ16)</f>
        <v>0</v>
      </c>
      <c r="BRS16" s="100"/>
      <c r="BRT16" s="292"/>
      <c r="BRU16" s="91" t="s">
        <v>341</v>
      </c>
      <c r="BRV16" s="91" t="s">
        <v>342</v>
      </c>
      <c r="BRW16" s="91" t="s">
        <v>419</v>
      </c>
      <c r="BRX16" s="89" t="s">
        <v>58</v>
      </c>
      <c r="BRY16" s="109" t="s">
        <v>189</v>
      </c>
      <c r="BRZ16" s="91"/>
      <c r="BSA16" s="91"/>
      <c r="BSB16" s="91">
        <v>0</v>
      </c>
      <c r="BSC16" s="91"/>
      <c r="BSD16" s="91"/>
      <c r="BSE16" s="270"/>
      <c r="BSF16" s="270"/>
      <c r="BSG16" s="270"/>
      <c r="BSH16" s="270">
        <f t="shared" ref="BSH16" si="112">SUM(BRZ16:BSG16)</f>
        <v>0</v>
      </c>
      <c r="BSI16" s="100"/>
      <c r="BSJ16" s="292"/>
      <c r="BSK16" s="91" t="s">
        <v>341</v>
      </c>
      <c r="BSL16" s="91" t="s">
        <v>342</v>
      </c>
      <c r="BSM16" s="91" t="s">
        <v>419</v>
      </c>
      <c r="BSN16" s="89" t="s">
        <v>58</v>
      </c>
      <c r="BSO16" s="109" t="s">
        <v>189</v>
      </c>
      <c r="BSP16" s="91"/>
      <c r="BSQ16" s="91"/>
      <c r="BSR16" s="91">
        <v>0</v>
      </c>
      <c r="BSS16" s="91"/>
      <c r="BST16" s="91"/>
      <c r="BSU16" s="270"/>
      <c r="BSV16" s="270"/>
      <c r="BSW16" s="270"/>
      <c r="BSX16" s="270">
        <f t="shared" ref="BSX16" si="113">SUM(BSP16:BSW16)</f>
        <v>0</v>
      </c>
      <c r="BSY16" s="100"/>
      <c r="BSZ16" s="292"/>
      <c r="BTA16" s="91" t="s">
        <v>341</v>
      </c>
      <c r="BTB16" s="91" t="s">
        <v>342</v>
      </c>
      <c r="BTC16" s="91" t="s">
        <v>419</v>
      </c>
      <c r="BTD16" s="89" t="s">
        <v>58</v>
      </c>
      <c r="BTE16" s="109" t="s">
        <v>189</v>
      </c>
      <c r="BTF16" s="91"/>
      <c r="BTG16" s="91"/>
      <c r="BTH16" s="91">
        <v>0</v>
      </c>
      <c r="BTI16" s="91"/>
      <c r="BTJ16" s="91"/>
      <c r="BTK16" s="270"/>
      <c r="BTL16" s="270"/>
      <c r="BTM16" s="270"/>
      <c r="BTN16" s="270">
        <f t="shared" ref="BTN16" si="114">SUM(BTF16:BTM16)</f>
        <v>0</v>
      </c>
      <c r="BTO16" s="100"/>
      <c r="BTP16" s="292"/>
      <c r="BTQ16" s="91" t="s">
        <v>341</v>
      </c>
      <c r="BTR16" s="91" t="s">
        <v>342</v>
      </c>
      <c r="BTS16" s="91" t="s">
        <v>419</v>
      </c>
      <c r="BTT16" s="89" t="s">
        <v>58</v>
      </c>
      <c r="BTU16" s="109" t="s">
        <v>189</v>
      </c>
      <c r="BTV16" s="91"/>
      <c r="BTW16" s="91"/>
      <c r="BTX16" s="91">
        <v>0</v>
      </c>
      <c r="BTY16" s="91"/>
      <c r="BTZ16" s="91"/>
      <c r="BUA16" s="270"/>
      <c r="BUB16" s="270"/>
      <c r="BUC16" s="270"/>
      <c r="BUD16" s="270">
        <f t="shared" ref="BUD16" si="115">SUM(BTV16:BUC16)</f>
        <v>0</v>
      </c>
      <c r="BUE16" s="100"/>
      <c r="BUF16" s="292"/>
      <c r="BUG16" s="91" t="s">
        <v>341</v>
      </c>
      <c r="BUH16" s="91" t="s">
        <v>342</v>
      </c>
      <c r="BUI16" s="91" t="s">
        <v>419</v>
      </c>
      <c r="BUJ16" s="89" t="s">
        <v>58</v>
      </c>
      <c r="BUK16" s="109" t="s">
        <v>189</v>
      </c>
      <c r="BUL16" s="91"/>
      <c r="BUM16" s="91"/>
      <c r="BUN16" s="91">
        <v>0</v>
      </c>
      <c r="BUO16" s="91"/>
      <c r="BUP16" s="91"/>
      <c r="BUQ16" s="270"/>
      <c r="BUR16" s="270"/>
      <c r="BUS16" s="270"/>
      <c r="BUT16" s="270">
        <f t="shared" ref="BUT16" si="116">SUM(BUL16:BUS16)</f>
        <v>0</v>
      </c>
      <c r="BUU16" s="100"/>
      <c r="BUV16" s="292"/>
      <c r="BUW16" s="91" t="s">
        <v>341</v>
      </c>
      <c r="BUX16" s="91" t="s">
        <v>342</v>
      </c>
      <c r="BUY16" s="91" t="s">
        <v>419</v>
      </c>
      <c r="BUZ16" s="89" t="s">
        <v>58</v>
      </c>
      <c r="BVA16" s="109" t="s">
        <v>189</v>
      </c>
      <c r="BVB16" s="91"/>
      <c r="BVC16" s="91"/>
      <c r="BVD16" s="91">
        <v>0</v>
      </c>
      <c r="BVE16" s="91"/>
      <c r="BVF16" s="91"/>
      <c r="BVG16" s="270"/>
      <c r="BVH16" s="270"/>
      <c r="BVI16" s="270"/>
      <c r="BVJ16" s="270">
        <f t="shared" ref="BVJ16" si="117">SUM(BVB16:BVI16)</f>
        <v>0</v>
      </c>
      <c r="BVK16" s="100"/>
      <c r="BVL16" s="292"/>
      <c r="BVM16" s="91" t="s">
        <v>341</v>
      </c>
      <c r="BVN16" s="91" t="s">
        <v>342</v>
      </c>
      <c r="BVO16" s="91" t="s">
        <v>419</v>
      </c>
      <c r="BVP16" s="89" t="s">
        <v>58</v>
      </c>
      <c r="BVQ16" s="109" t="s">
        <v>189</v>
      </c>
      <c r="BVR16" s="91"/>
      <c r="BVS16" s="91"/>
      <c r="BVT16" s="91">
        <v>0</v>
      </c>
      <c r="BVU16" s="91"/>
      <c r="BVV16" s="91"/>
      <c r="BVW16" s="270"/>
      <c r="BVX16" s="270"/>
      <c r="BVY16" s="270"/>
      <c r="BVZ16" s="270">
        <f t="shared" ref="BVZ16" si="118">SUM(BVR16:BVY16)</f>
        <v>0</v>
      </c>
      <c r="BWA16" s="100"/>
      <c r="BWB16" s="292"/>
      <c r="BWC16" s="91" t="s">
        <v>341</v>
      </c>
      <c r="BWD16" s="91" t="s">
        <v>342</v>
      </c>
      <c r="BWE16" s="91" t="s">
        <v>419</v>
      </c>
      <c r="BWF16" s="89" t="s">
        <v>58</v>
      </c>
      <c r="BWG16" s="109" t="s">
        <v>189</v>
      </c>
      <c r="BWH16" s="91"/>
      <c r="BWI16" s="91"/>
      <c r="BWJ16" s="91">
        <v>0</v>
      </c>
      <c r="BWK16" s="91"/>
      <c r="BWL16" s="91"/>
      <c r="BWM16" s="270"/>
      <c r="BWN16" s="270"/>
      <c r="BWO16" s="270"/>
      <c r="BWP16" s="270">
        <f t="shared" ref="BWP16" si="119">SUM(BWH16:BWO16)</f>
        <v>0</v>
      </c>
      <c r="BWQ16" s="100"/>
      <c r="BWR16" s="292"/>
      <c r="BWS16" s="91" t="s">
        <v>341</v>
      </c>
      <c r="BWT16" s="91" t="s">
        <v>342</v>
      </c>
      <c r="BWU16" s="91" t="s">
        <v>419</v>
      </c>
      <c r="BWV16" s="89" t="s">
        <v>58</v>
      </c>
      <c r="BWW16" s="109" t="s">
        <v>189</v>
      </c>
      <c r="BWX16" s="91"/>
      <c r="BWY16" s="91"/>
      <c r="BWZ16" s="91">
        <v>0</v>
      </c>
      <c r="BXA16" s="91"/>
      <c r="BXB16" s="91"/>
      <c r="BXC16" s="270"/>
      <c r="BXD16" s="270"/>
      <c r="BXE16" s="270"/>
      <c r="BXF16" s="270">
        <f t="shared" ref="BXF16" si="120">SUM(BWX16:BXE16)</f>
        <v>0</v>
      </c>
      <c r="BXG16" s="100"/>
      <c r="BXH16" s="292"/>
      <c r="BXI16" s="91" t="s">
        <v>341</v>
      </c>
      <c r="BXJ16" s="91" t="s">
        <v>342</v>
      </c>
      <c r="BXK16" s="91" t="s">
        <v>419</v>
      </c>
      <c r="BXL16" s="89" t="s">
        <v>58</v>
      </c>
      <c r="BXM16" s="109" t="s">
        <v>189</v>
      </c>
      <c r="BXN16" s="91"/>
      <c r="BXO16" s="91"/>
      <c r="BXP16" s="91">
        <v>0</v>
      </c>
      <c r="BXQ16" s="91"/>
      <c r="BXR16" s="91"/>
      <c r="BXS16" s="270"/>
      <c r="BXT16" s="270"/>
      <c r="BXU16" s="270"/>
      <c r="BXV16" s="270">
        <f t="shared" ref="BXV16" si="121">SUM(BXN16:BXU16)</f>
        <v>0</v>
      </c>
      <c r="BXW16" s="100"/>
      <c r="BXX16" s="292"/>
      <c r="BXY16" s="91" t="s">
        <v>341</v>
      </c>
      <c r="BXZ16" s="91" t="s">
        <v>342</v>
      </c>
      <c r="BYA16" s="91" t="s">
        <v>419</v>
      </c>
      <c r="BYB16" s="89" t="s">
        <v>58</v>
      </c>
      <c r="BYC16" s="109" t="s">
        <v>189</v>
      </c>
      <c r="BYD16" s="91"/>
      <c r="BYE16" s="91"/>
      <c r="BYF16" s="91">
        <v>0</v>
      </c>
      <c r="BYG16" s="91"/>
      <c r="BYH16" s="91"/>
      <c r="BYI16" s="270"/>
      <c r="BYJ16" s="270"/>
      <c r="BYK16" s="270"/>
      <c r="BYL16" s="270">
        <f t="shared" ref="BYL16" si="122">SUM(BYD16:BYK16)</f>
        <v>0</v>
      </c>
      <c r="BYM16" s="100"/>
      <c r="BYN16" s="292"/>
      <c r="BYO16" s="91" t="s">
        <v>341</v>
      </c>
      <c r="BYP16" s="91" t="s">
        <v>342</v>
      </c>
      <c r="BYQ16" s="91" t="s">
        <v>419</v>
      </c>
      <c r="BYR16" s="89" t="s">
        <v>58</v>
      </c>
      <c r="BYS16" s="109" t="s">
        <v>189</v>
      </c>
      <c r="BYT16" s="91"/>
      <c r="BYU16" s="91"/>
      <c r="BYV16" s="91">
        <v>0</v>
      </c>
      <c r="BYW16" s="91"/>
      <c r="BYX16" s="91"/>
      <c r="BYY16" s="270"/>
      <c r="BYZ16" s="270"/>
      <c r="BZA16" s="270"/>
      <c r="BZB16" s="270">
        <f t="shared" ref="BZB16" si="123">SUM(BYT16:BZA16)</f>
        <v>0</v>
      </c>
      <c r="BZC16" s="100"/>
      <c r="BZD16" s="292"/>
      <c r="BZE16" s="91" t="s">
        <v>341</v>
      </c>
      <c r="BZF16" s="91" t="s">
        <v>342</v>
      </c>
      <c r="BZG16" s="91" t="s">
        <v>419</v>
      </c>
      <c r="BZH16" s="89" t="s">
        <v>58</v>
      </c>
      <c r="BZI16" s="109" t="s">
        <v>189</v>
      </c>
      <c r="BZJ16" s="91"/>
      <c r="BZK16" s="91"/>
      <c r="BZL16" s="91">
        <v>0</v>
      </c>
      <c r="BZM16" s="91"/>
      <c r="BZN16" s="91"/>
      <c r="BZO16" s="270"/>
      <c r="BZP16" s="270"/>
      <c r="BZQ16" s="270"/>
      <c r="BZR16" s="270">
        <f t="shared" ref="BZR16" si="124">SUM(BZJ16:BZQ16)</f>
        <v>0</v>
      </c>
      <c r="BZS16" s="100"/>
      <c r="BZT16" s="292"/>
      <c r="BZU16" s="91" t="s">
        <v>341</v>
      </c>
      <c r="BZV16" s="91" t="s">
        <v>342</v>
      </c>
      <c r="BZW16" s="91" t="s">
        <v>419</v>
      </c>
      <c r="BZX16" s="89" t="s">
        <v>58</v>
      </c>
      <c r="BZY16" s="109" t="s">
        <v>189</v>
      </c>
      <c r="BZZ16" s="91"/>
      <c r="CAA16" s="91"/>
      <c r="CAB16" s="91">
        <v>0</v>
      </c>
      <c r="CAC16" s="91"/>
      <c r="CAD16" s="91"/>
      <c r="CAE16" s="270"/>
      <c r="CAF16" s="270"/>
      <c r="CAG16" s="270"/>
      <c r="CAH16" s="270">
        <f t="shared" ref="CAH16" si="125">SUM(BZZ16:CAG16)</f>
        <v>0</v>
      </c>
      <c r="CAI16" s="100"/>
      <c r="CAJ16" s="292"/>
      <c r="CAK16" s="91" t="s">
        <v>341</v>
      </c>
      <c r="CAL16" s="91" t="s">
        <v>342</v>
      </c>
      <c r="CAM16" s="91" t="s">
        <v>419</v>
      </c>
      <c r="CAN16" s="89" t="s">
        <v>58</v>
      </c>
      <c r="CAO16" s="109" t="s">
        <v>189</v>
      </c>
      <c r="CAP16" s="91"/>
      <c r="CAQ16" s="91"/>
      <c r="CAR16" s="91">
        <v>0</v>
      </c>
      <c r="CAS16" s="91"/>
      <c r="CAT16" s="91"/>
      <c r="CAU16" s="270"/>
      <c r="CAV16" s="270"/>
      <c r="CAW16" s="270"/>
      <c r="CAX16" s="270">
        <f t="shared" ref="CAX16" si="126">SUM(CAP16:CAW16)</f>
        <v>0</v>
      </c>
      <c r="CAY16" s="100"/>
      <c r="CAZ16" s="292"/>
      <c r="CBA16" s="91" t="s">
        <v>341</v>
      </c>
      <c r="CBB16" s="91" t="s">
        <v>342</v>
      </c>
      <c r="CBC16" s="91" t="s">
        <v>419</v>
      </c>
      <c r="CBD16" s="89" t="s">
        <v>58</v>
      </c>
      <c r="CBE16" s="109" t="s">
        <v>189</v>
      </c>
      <c r="CBF16" s="91"/>
      <c r="CBG16" s="91"/>
      <c r="CBH16" s="91">
        <v>0</v>
      </c>
      <c r="CBI16" s="91"/>
      <c r="CBJ16" s="91"/>
      <c r="CBK16" s="270"/>
      <c r="CBL16" s="270"/>
      <c r="CBM16" s="270"/>
      <c r="CBN16" s="270">
        <f t="shared" ref="CBN16" si="127">SUM(CBF16:CBM16)</f>
        <v>0</v>
      </c>
      <c r="CBO16" s="100"/>
      <c r="CBP16" s="292"/>
      <c r="CBQ16" s="91" t="s">
        <v>341</v>
      </c>
      <c r="CBR16" s="91" t="s">
        <v>342</v>
      </c>
      <c r="CBS16" s="91" t="s">
        <v>419</v>
      </c>
      <c r="CBT16" s="89" t="s">
        <v>58</v>
      </c>
      <c r="CBU16" s="109" t="s">
        <v>189</v>
      </c>
      <c r="CBV16" s="91"/>
      <c r="CBW16" s="91"/>
      <c r="CBX16" s="91">
        <v>0</v>
      </c>
      <c r="CBY16" s="91"/>
      <c r="CBZ16" s="91"/>
      <c r="CCA16" s="270"/>
      <c r="CCB16" s="270"/>
      <c r="CCC16" s="270"/>
      <c r="CCD16" s="270">
        <f t="shared" ref="CCD16" si="128">SUM(CBV16:CCC16)</f>
        <v>0</v>
      </c>
      <c r="CCE16" s="100"/>
      <c r="CCF16" s="292"/>
      <c r="CCG16" s="91" t="s">
        <v>341</v>
      </c>
      <c r="CCH16" s="91" t="s">
        <v>342</v>
      </c>
      <c r="CCI16" s="91" t="s">
        <v>419</v>
      </c>
      <c r="CCJ16" s="89" t="s">
        <v>58</v>
      </c>
      <c r="CCK16" s="109" t="s">
        <v>189</v>
      </c>
      <c r="CCL16" s="91"/>
      <c r="CCM16" s="91"/>
      <c r="CCN16" s="91">
        <v>0</v>
      </c>
      <c r="CCO16" s="91"/>
      <c r="CCP16" s="91"/>
      <c r="CCQ16" s="270"/>
      <c r="CCR16" s="270"/>
      <c r="CCS16" s="270"/>
      <c r="CCT16" s="270">
        <f t="shared" ref="CCT16" si="129">SUM(CCL16:CCS16)</f>
        <v>0</v>
      </c>
      <c r="CCU16" s="100"/>
      <c r="CCV16" s="292"/>
      <c r="CCW16" s="91" t="s">
        <v>341</v>
      </c>
      <c r="CCX16" s="91" t="s">
        <v>342</v>
      </c>
      <c r="CCY16" s="91" t="s">
        <v>419</v>
      </c>
      <c r="CCZ16" s="89" t="s">
        <v>58</v>
      </c>
      <c r="CDA16" s="109" t="s">
        <v>189</v>
      </c>
      <c r="CDB16" s="91"/>
      <c r="CDC16" s="91"/>
      <c r="CDD16" s="91">
        <v>0</v>
      </c>
      <c r="CDE16" s="91"/>
      <c r="CDF16" s="91"/>
      <c r="CDG16" s="270"/>
      <c r="CDH16" s="270"/>
      <c r="CDI16" s="270"/>
      <c r="CDJ16" s="270">
        <f t="shared" ref="CDJ16" si="130">SUM(CDB16:CDI16)</f>
        <v>0</v>
      </c>
      <c r="CDK16" s="100"/>
      <c r="CDL16" s="292"/>
      <c r="CDM16" s="91" t="s">
        <v>341</v>
      </c>
      <c r="CDN16" s="91" t="s">
        <v>342</v>
      </c>
      <c r="CDO16" s="91" t="s">
        <v>419</v>
      </c>
      <c r="CDP16" s="89" t="s">
        <v>58</v>
      </c>
      <c r="CDQ16" s="109" t="s">
        <v>189</v>
      </c>
      <c r="CDR16" s="91"/>
      <c r="CDS16" s="91"/>
      <c r="CDT16" s="91">
        <v>0</v>
      </c>
      <c r="CDU16" s="91"/>
      <c r="CDV16" s="91"/>
      <c r="CDW16" s="270"/>
      <c r="CDX16" s="270"/>
      <c r="CDY16" s="270"/>
      <c r="CDZ16" s="270">
        <f t="shared" ref="CDZ16" si="131">SUM(CDR16:CDY16)</f>
        <v>0</v>
      </c>
      <c r="CEA16" s="100"/>
      <c r="CEB16" s="292"/>
      <c r="CEC16" s="91" t="s">
        <v>341</v>
      </c>
      <c r="CED16" s="91" t="s">
        <v>342</v>
      </c>
      <c r="CEE16" s="91" t="s">
        <v>419</v>
      </c>
      <c r="CEF16" s="89" t="s">
        <v>58</v>
      </c>
      <c r="CEG16" s="109" t="s">
        <v>189</v>
      </c>
      <c r="CEH16" s="91"/>
      <c r="CEI16" s="91"/>
      <c r="CEJ16" s="91">
        <v>0</v>
      </c>
      <c r="CEK16" s="91"/>
      <c r="CEL16" s="91"/>
      <c r="CEM16" s="270"/>
      <c r="CEN16" s="270"/>
      <c r="CEO16" s="270"/>
      <c r="CEP16" s="270">
        <f t="shared" ref="CEP16" si="132">SUM(CEH16:CEO16)</f>
        <v>0</v>
      </c>
      <c r="CEQ16" s="100"/>
      <c r="CER16" s="292"/>
      <c r="CES16" s="91" t="s">
        <v>341</v>
      </c>
      <c r="CET16" s="91" t="s">
        <v>342</v>
      </c>
      <c r="CEU16" s="91" t="s">
        <v>419</v>
      </c>
      <c r="CEV16" s="89" t="s">
        <v>58</v>
      </c>
      <c r="CEW16" s="109" t="s">
        <v>189</v>
      </c>
      <c r="CEX16" s="91"/>
      <c r="CEY16" s="91"/>
      <c r="CEZ16" s="91">
        <v>0</v>
      </c>
      <c r="CFA16" s="91"/>
      <c r="CFB16" s="91"/>
      <c r="CFC16" s="270"/>
      <c r="CFD16" s="270"/>
      <c r="CFE16" s="270"/>
      <c r="CFF16" s="270">
        <f t="shared" ref="CFF16" si="133">SUM(CEX16:CFE16)</f>
        <v>0</v>
      </c>
      <c r="CFG16" s="100"/>
      <c r="CFH16" s="292"/>
      <c r="CFI16" s="91" t="s">
        <v>341</v>
      </c>
      <c r="CFJ16" s="91" t="s">
        <v>342</v>
      </c>
      <c r="CFK16" s="91" t="s">
        <v>419</v>
      </c>
      <c r="CFL16" s="89" t="s">
        <v>58</v>
      </c>
      <c r="CFM16" s="109" t="s">
        <v>189</v>
      </c>
      <c r="CFN16" s="91"/>
      <c r="CFO16" s="91"/>
      <c r="CFP16" s="91">
        <v>0</v>
      </c>
      <c r="CFQ16" s="91"/>
      <c r="CFR16" s="91"/>
      <c r="CFS16" s="270"/>
      <c r="CFT16" s="270"/>
      <c r="CFU16" s="270"/>
      <c r="CFV16" s="270">
        <f t="shared" ref="CFV16" si="134">SUM(CFN16:CFU16)</f>
        <v>0</v>
      </c>
      <c r="CFW16" s="100"/>
      <c r="CFX16" s="292"/>
      <c r="CFY16" s="91" t="s">
        <v>341</v>
      </c>
      <c r="CFZ16" s="91" t="s">
        <v>342</v>
      </c>
      <c r="CGA16" s="91" t="s">
        <v>419</v>
      </c>
      <c r="CGB16" s="89" t="s">
        <v>58</v>
      </c>
      <c r="CGC16" s="109" t="s">
        <v>189</v>
      </c>
      <c r="CGD16" s="91"/>
      <c r="CGE16" s="91"/>
      <c r="CGF16" s="91">
        <v>0</v>
      </c>
      <c r="CGG16" s="91"/>
      <c r="CGH16" s="91"/>
      <c r="CGI16" s="270"/>
      <c r="CGJ16" s="270"/>
      <c r="CGK16" s="270"/>
      <c r="CGL16" s="270">
        <f t="shared" ref="CGL16" si="135">SUM(CGD16:CGK16)</f>
        <v>0</v>
      </c>
      <c r="CGM16" s="100"/>
      <c r="CGN16" s="292"/>
      <c r="CGO16" s="91" t="s">
        <v>341</v>
      </c>
      <c r="CGP16" s="91" t="s">
        <v>342</v>
      </c>
      <c r="CGQ16" s="91" t="s">
        <v>419</v>
      </c>
      <c r="CGR16" s="89" t="s">
        <v>58</v>
      </c>
      <c r="CGS16" s="109" t="s">
        <v>189</v>
      </c>
      <c r="CGT16" s="91"/>
      <c r="CGU16" s="91"/>
      <c r="CGV16" s="91">
        <v>0</v>
      </c>
      <c r="CGW16" s="91"/>
      <c r="CGX16" s="91"/>
      <c r="CGY16" s="270"/>
      <c r="CGZ16" s="270"/>
      <c r="CHA16" s="270"/>
      <c r="CHB16" s="270">
        <f t="shared" ref="CHB16" si="136">SUM(CGT16:CHA16)</f>
        <v>0</v>
      </c>
      <c r="CHC16" s="100"/>
      <c r="CHD16" s="292"/>
      <c r="CHE16" s="91" t="s">
        <v>341</v>
      </c>
      <c r="CHF16" s="91" t="s">
        <v>342</v>
      </c>
      <c r="CHG16" s="91" t="s">
        <v>419</v>
      </c>
      <c r="CHH16" s="89" t="s">
        <v>58</v>
      </c>
      <c r="CHI16" s="109" t="s">
        <v>189</v>
      </c>
      <c r="CHJ16" s="91"/>
      <c r="CHK16" s="91"/>
      <c r="CHL16" s="91">
        <v>0</v>
      </c>
      <c r="CHM16" s="91"/>
      <c r="CHN16" s="91"/>
      <c r="CHO16" s="270"/>
      <c r="CHP16" s="270"/>
      <c r="CHQ16" s="270"/>
      <c r="CHR16" s="270">
        <f t="shared" ref="CHR16" si="137">SUM(CHJ16:CHQ16)</f>
        <v>0</v>
      </c>
      <c r="CHS16" s="100"/>
      <c r="CHT16" s="292"/>
      <c r="CHU16" s="91" t="s">
        <v>341</v>
      </c>
      <c r="CHV16" s="91" t="s">
        <v>342</v>
      </c>
      <c r="CHW16" s="91" t="s">
        <v>419</v>
      </c>
      <c r="CHX16" s="89" t="s">
        <v>58</v>
      </c>
      <c r="CHY16" s="109" t="s">
        <v>189</v>
      </c>
      <c r="CHZ16" s="91"/>
      <c r="CIA16" s="91"/>
      <c r="CIB16" s="91">
        <v>0</v>
      </c>
      <c r="CIC16" s="91"/>
      <c r="CID16" s="91"/>
      <c r="CIE16" s="270"/>
      <c r="CIF16" s="270"/>
      <c r="CIG16" s="270"/>
      <c r="CIH16" s="270">
        <f t="shared" ref="CIH16" si="138">SUM(CHZ16:CIG16)</f>
        <v>0</v>
      </c>
      <c r="CII16" s="100"/>
      <c r="CIJ16" s="292"/>
      <c r="CIK16" s="91" t="s">
        <v>341</v>
      </c>
      <c r="CIL16" s="91" t="s">
        <v>342</v>
      </c>
      <c r="CIM16" s="91" t="s">
        <v>419</v>
      </c>
      <c r="CIN16" s="89" t="s">
        <v>58</v>
      </c>
      <c r="CIO16" s="109" t="s">
        <v>189</v>
      </c>
      <c r="CIP16" s="91"/>
      <c r="CIQ16" s="91"/>
      <c r="CIR16" s="91">
        <v>0</v>
      </c>
      <c r="CIS16" s="91"/>
      <c r="CIT16" s="91"/>
      <c r="CIU16" s="270"/>
      <c r="CIV16" s="270"/>
      <c r="CIW16" s="270"/>
      <c r="CIX16" s="270">
        <f t="shared" ref="CIX16" si="139">SUM(CIP16:CIW16)</f>
        <v>0</v>
      </c>
      <c r="CIY16" s="100"/>
      <c r="CIZ16" s="292"/>
      <c r="CJA16" s="91" t="s">
        <v>341</v>
      </c>
      <c r="CJB16" s="91" t="s">
        <v>342</v>
      </c>
      <c r="CJC16" s="91" t="s">
        <v>419</v>
      </c>
      <c r="CJD16" s="89" t="s">
        <v>58</v>
      </c>
      <c r="CJE16" s="109" t="s">
        <v>189</v>
      </c>
      <c r="CJF16" s="91"/>
      <c r="CJG16" s="91"/>
      <c r="CJH16" s="91">
        <v>0</v>
      </c>
      <c r="CJI16" s="91"/>
      <c r="CJJ16" s="91"/>
      <c r="CJK16" s="270"/>
      <c r="CJL16" s="270"/>
      <c r="CJM16" s="270"/>
      <c r="CJN16" s="270">
        <f t="shared" ref="CJN16" si="140">SUM(CJF16:CJM16)</f>
        <v>0</v>
      </c>
      <c r="CJO16" s="100"/>
      <c r="CJP16" s="292"/>
      <c r="CJQ16" s="91" t="s">
        <v>341</v>
      </c>
      <c r="CJR16" s="91" t="s">
        <v>342</v>
      </c>
      <c r="CJS16" s="91" t="s">
        <v>419</v>
      </c>
      <c r="CJT16" s="89" t="s">
        <v>58</v>
      </c>
      <c r="CJU16" s="109" t="s">
        <v>189</v>
      </c>
      <c r="CJV16" s="91"/>
      <c r="CJW16" s="91"/>
      <c r="CJX16" s="91">
        <v>0</v>
      </c>
      <c r="CJY16" s="91"/>
      <c r="CJZ16" s="91"/>
      <c r="CKA16" s="270"/>
      <c r="CKB16" s="270"/>
      <c r="CKC16" s="270"/>
      <c r="CKD16" s="270">
        <f t="shared" ref="CKD16" si="141">SUM(CJV16:CKC16)</f>
        <v>0</v>
      </c>
      <c r="CKE16" s="100"/>
      <c r="CKF16" s="292"/>
      <c r="CKG16" s="91" t="s">
        <v>341</v>
      </c>
      <c r="CKH16" s="91" t="s">
        <v>342</v>
      </c>
      <c r="CKI16" s="91" t="s">
        <v>419</v>
      </c>
      <c r="CKJ16" s="89" t="s">
        <v>58</v>
      </c>
      <c r="CKK16" s="109" t="s">
        <v>189</v>
      </c>
      <c r="CKL16" s="91"/>
      <c r="CKM16" s="91"/>
      <c r="CKN16" s="91">
        <v>0</v>
      </c>
      <c r="CKO16" s="91"/>
      <c r="CKP16" s="91"/>
      <c r="CKQ16" s="270"/>
      <c r="CKR16" s="270"/>
      <c r="CKS16" s="270"/>
      <c r="CKT16" s="270">
        <f t="shared" ref="CKT16" si="142">SUM(CKL16:CKS16)</f>
        <v>0</v>
      </c>
      <c r="CKU16" s="100"/>
      <c r="CKV16" s="292"/>
      <c r="CKW16" s="91" t="s">
        <v>341</v>
      </c>
      <c r="CKX16" s="91" t="s">
        <v>342</v>
      </c>
      <c r="CKY16" s="91" t="s">
        <v>419</v>
      </c>
      <c r="CKZ16" s="89" t="s">
        <v>58</v>
      </c>
      <c r="CLA16" s="109" t="s">
        <v>189</v>
      </c>
      <c r="CLB16" s="91"/>
      <c r="CLC16" s="91"/>
      <c r="CLD16" s="91">
        <v>0</v>
      </c>
      <c r="CLE16" s="91"/>
      <c r="CLF16" s="91"/>
      <c r="CLG16" s="270"/>
      <c r="CLH16" s="270"/>
      <c r="CLI16" s="270"/>
      <c r="CLJ16" s="270">
        <f t="shared" ref="CLJ16" si="143">SUM(CLB16:CLI16)</f>
        <v>0</v>
      </c>
      <c r="CLK16" s="100"/>
      <c r="CLL16" s="292"/>
      <c r="CLM16" s="91" t="s">
        <v>341</v>
      </c>
      <c r="CLN16" s="91" t="s">
        <v>342</v>
      </c>
      <c r="CLO16" s="91" t="s">
        <v>419</v>
      </c>
      <c r="CLP16" s="89" t="s">
        <v>58</v>
      </c>
      <c r="CLQ16" s="109" t="s">
        <v>189</v>
      </c>
      <c r="CLR16" s="91"/>
      <c r="CLS16" s="91"/>
      <c r="CLT16" s="91">
        <v>0</v>
      </c>
      <c r="CLU16" s="91"/>
      <c r="CLV16" s="91"/>
      <c r="CLW16" s="270"/>
      <c r="CLX16" s="270"/>
      <c r="CLY16" s="270"/>
      <c r="CLZ16" s="270">
        <f t="shared" ref="CLZ16" si="144">SUM(CLR16:CLY16)</f>
        <v>0</v>
      </c>
      <c r="CMA16" s="100"/>
      <c r="CMB16" s="292"/>
      <c r="CMC16" s="91" t="s">
        <v>341</v>
      </c>
      <c r="CMD16" s="91" t="s">
        <v>342</v>
      </c>
      <c r="CME16" s="91" t="s">
        <v>419</v>
      </c>
      <c r="CMF16" s="89" t="s">
        <v>58</v>
      </c>
      <c r="CMG16" s="109" t="s">
        <v>189</v>
      </c>
      <c r="CMH16" s="91"/>
      <c r="CMI16" s="91"/>
      <c r="CMJ16" s="91">
        <v>0</v>
      </c>
      <c r="CMK16" s="91"/>
      <c r="CML16" s="91"/>
      <c r="CMM16" s="270"/>
      <c r="CMN16" s="270"/>
      <c r="CMO16" s="270"/>
      <c r="CMP16" s="270">
        <f t="shared" ref="CMP16" si="145">SUM(CMH16:CMO16)</f>
        <v>0</v>
      </c>
      <c r="CMQ16" s="100"/>
      <c r="CMR16" s="292"/>
      <c r="CMS16" s="91" t="s">
        <v>341</v>
      </c>
      <c r="CMT16" s="91" t="s">
        <v>342</v>
      </c>
      <c r="CMU16" s="91" t="s">
        <v>419</v>
      </c>
      <c r="CMV16" s="89" t="s">
        <v>58</v>
      </c>
      <c r="CMW16" s="109" t="s">
        <v>189</v>
      </c>
      <c r="CMX16" s="91"/>
      <c r="CMY16" s="91"/>
      <c r="CMZ16" s="91">
        <v>0</v>
      </c>
      <c r="CNA16" s="91"/>
      <c r="CNB16" s="91"/>
      <c r="CNC16" s="270"/>
      <c r="CND16" s="270"/>
      <c r="CNE16" s="270"/>
      <c r="CNF16" s="270">
        <f t="shared" ref="CNF16" si="146">SUM(CMX16:CNE16)</f>
        <v>0</v>
      </c>
      <c r="CNG16" s="100"/>
      <c r="CNH16" s="292"/>
      <c r="CNI16" s="91" t="s">
        <v>341</v>
      </c>
      <c r="CNJ16" s="91" t="s">
        <v>342</v>
      </c>
      <c r="CNK16" s="91" t="s">
        <v>419</v>
      </c>
      <c r="CNL16" s="89" t="s">
        <v>58</v>
      </c>
      <c r="CNM16" s="109" t="s">
        <v>189</v>
      </c>
      <c r="CNN16" s="91"/>
      <c r="CNO16" s="91"/>
      <c r="CNP16" s="91">
        <v>0</v>
      </c>
      <c r="CNQ16" s="91"/>
      <c r="CNR16" s="91"/>
      <c r="CNS16" s="270"/>
      <c r="CNT16" s="270"/>
      <c r="CNU16" s="270"/>
      <c r="CNV16" s="270">
        <f t="shared" ref="CNV16" si="147">SUM(CNN16:CNU16)</f>
        <v>0</v>
      </c>
      <c r="CNW16" s="100"/>
      <c r="CNX16" s="292"/>
      <c r="CNY16" s="91" t="s">
        <v>341</v>
      </c>
      <c r="CNZ16" s="91" t="s">
        <v>342</v>
      </c>
      <c r="COA16" s="91" t="s">
        <v>419</v>
      </c>
      <c r="COB16" s="89" t="s">
        <v>58</v>
      </c>
      <c r="COC16" s="109" t="s">
        <v>189</v>
      </c>
      <c r="COD16" s="91"/>
      <c r="COE16" s="91"/>
      <c r="COF16" s="91">
        <v>0</v>
      </c>
      <c r="COG16" s="91"/>
      <c r="COH16" s="91"/>
      <c r="COI16" s="270"/>
      <c r="COJ16" s="270"/>
      <c r="COK16" s="270"/>
      <c r="COL16" s="270">
        <f t="shared" ref="COL16" si="148">SUM(COD16:COK16)</f>
        <v>0</v>
      </c>
      <c r="COM16" s="100"/>
      <c r="CON16" s="292"/>
      <c r="COO16" s="91" t="s">
        <v>341</v>
      </c>
      <c r="COP16" s="91" t="s">
        <v>342</v>
      </c>
      <c r="COQ16" s="91" t="s">
        <v>419</v>
      </c>
      <c r="COR16" s="89" t="s">
        <v>58</v>
      </c>
      <c r="COS16" s="109" t="s">
        <v>189</v>
      </c>
      <c r="COT16" s="91"/>
      <c r="COU16" s="91"/>
      <c r="COV16" s="91">
        <v>0</v>
      </c>
      <c r="COW16" s="91"/>
      <c r="COX16" s="91"/>
      <c r="COY16" s="270"/>
      <c r="COZ16" s="270"/>
      <c r="CPA16" s="270"/>
      <c r="CPB16" s="270">
        <f t="shared" ref="CPB16" si="149">SUM(COT16:CPA16)</f>
        <v>0</v>
      </c>
      <c r="CPC16" s="100"/>
      <c r="CPD16" s="292"/>
      <c r="CPE16" s="91" t="s">
        <v>341</v>
      </c>
      <c r="CPF16" s="91" t="s">
        <v>342</v>
      </c>
      <c r="CPG16" s="91" t="s">
        <v>419</v>
      </c>
      <c r="CPH16" s="89" t="s">
        <v>58</v>
      </c>
      <c r="CPI16" s="109" t="s">
        <v>189</v>
      </c>
      <c r="CPJ16" s="91"/>
      <c r="CPK16" s="91"/>
      <c r="CPL16" s="91">
        <v>0</v>
      </c>
      <c r="CPM16" s="91"/>
      <c r="CPN16" s="91"/>
      <c r="CPO16" s="270"/>
      <c r="CPP16" s="270"/>
      <c r="CPQ16" s="270"/>
      <c r="CPR16" s="270">
        <f t="shared" ref="CPR16" si="150">SUM(CPJ16:CPQ16)</f>
        <v>0</v>
      </c>
      <c r="CPS16" s="100"/>
      <c r="CPT16" s="292"/>
      <c r="CPU16" s="91" t="s">
        <v>341</v>
      </c>
      <c r="CPV16" s="91" t="s">
        <v>342</v>
      </c>
      <c r="CPW16" s="91" t="s">
        <v>419</v>
      </c>
      <c r="CPX16" s="89" t="s">
        <v>58</v>
      </c>
      <c r="CPY16" s="109" t="s">
        <v>189</v>
      </c>
      <c r="CPZ16" s="91"/>
      <c r="CQA16" s="91"/>
      <c r="CQB16" s="91">
        <v>0</v>
      </c>
      <c r="CQC16" s="91"/>
      <c r="CQD16" s="91"/>
      <c r="CQE16" s="270"/>
      <c r="CQF16" s="270"/>
      <c r="CQG16" s="270"/>
      <c r="CQH16" s="270">
        <f t="shared" ref="CQH16" si="151">SUM(CPZ16:CQG16)</f>
        <v>0</v>
      </c>
      <c r="CQI16" s="100"/>
      <c r="CQJ16" s="292"/>
      <c r="CQK16" s="91" t="s">
        <v>341</v>
      </c>
      <c r="CQL16" s="91" t="s">
        <v>342</v>
      </c>
      <c r="CQM16" s="91" t="s">
        <v>419</v>
      </c>
      <c r="CQN16" s="89" t="s">
        <v>58</v>
      </c>
      <c r="CQO16" s="109" t="s">
        <v>189</v>
      </c>
      <c r="CQP16" s="91"/>
      <c r="CQQ16" s="91"/>
      <c r="CQR16" s="91">
        <v>0</v>
      </c>
      <c r="CQS16" s="91"/>
      <c r="CQT16" s="91"/>
      <c r="CQU16" s="270"/>
      <c r="CQV16" s="270"/>
      <c r="CQW16" s="270"/>
      <c r="CQX16" s="270">
        <f t="shared" ref="CQX16" si="152">SUM(CQP16:CQW16)</f>
        <v>0</v>
      </c>
      <c r="CQY16" s="100"/>
      <c r="CQZ16" s="292"/>
      <c r="CRA16" s="91" t="s">
        <v>341</v>
      </c>
      <c r="CRB16" s="91" t="s">
        <v>342</v>
      </c>
      <c r="CRC16" s="91" t="s">
        <v>419</v>
      </c>
      <c r="CRD16" s="89" t="s">
        <v>58</v>
      </c>
      <c r="CRE16" s="109" t="s">
        <v>189</v>
      </c>
      <c r="CRF16" s="91"/>
      <c r="CRG16" s="91"/>
      <c r="CRH16" s="91">
        <v>0</v>
      </c>
      <c r="CRI16" s="91"/>
      <c r="CRJ16" s="91"/>
      <c r="CRK16" s="270"/>
      <c r="CRL16" s="270"/>
      <c r="CRM16" s="270"/>
      <c r="CRN16" s="270">
        <f t="shared" ref="CRN16" si="153">SUM(CRF16:CRM16)</f>
        <v>0</v>
      </c>
      <c r="CRO16" s="100"/>
      <c r="CRP16" s="292"/>
      <c r="CRQ16" s="91" t="s">
        <v>341</v>
      </c>
      <c r="CRR16" s="91" t="s">
        <v>342</v>
      </c>
      <c r="CRS16" s="91" t="s">
        <v>419</v>
      </c>
      <c r="CRT16" s="89" t="s">
        <v>58</v>
      </c>
      <c r="CRU16" s="109" t="s">
        <v>189</v>
      </c>
      <c r="CRV16" s="91"/>
      <c r="CRW16" s="91"/>
      <c r="CRX16" s="91">
        <v>0</v>
      </c>
      <c r="CRY16" s="91"/>
      <c r="CRZ16" s="91"/>
      <c r="CSA16" s="270"/>
      <c r="CSB16" s="270"/>
      <c r="CSC16" s="270"/>
      <c r="CSD16" s="270">
        <f t="shared" ref="CSD16" si="154">SUM(CRV16:CSC16)</f>
        <v>0</v>
      </c>
      <c r="CSE16" s="100"/>
      <c r="CSF16" s="292"/>
      <c r="CSG16" s="91" t="s">
        <v>341</v>
      </c>
      <c r="CSH16" s="91" t="s">
        <v>342</v>
      </c>
      <c r="CSI16" s="91" t="s">
        <v>419</v>
      </c>
      <c r="CSJ16" s="89" t="s">
        <v>58</v>
      </c>
      <c r="CSK16" s="109" t="s">
        <v>189</v>
      </c>
      <c r="CSL16" s="91"/>
      <c r="CSM16" s="91"/>
      <c r="CSN16" s="91">
        <v>0</v>
      </c>
      <c r="CSO16" s="91"/>
      <c r="CSP16" s="91"/>
      <c r="CSQ16" s="270"/>
      <c r="CSR16" s="270"/>
      <c r="CSS16" s="270"/>
      <c r="CST16" s="270">
        <f t="shared" ref="CST16" si="155">SUM(CSL16:CSS16)</f>
        <v>0</v>
      </c>
      <c r="CSU16" s="100"/>
      <c r="CSV16" s="292"/>
      <c r="CSW16" s="91" t="s">
        <v>341</v>
      </c>
      <c r="CSX16" s="91" t="s">
        <v>342</v>
      </c>
      <c r="CSY16" s="91" t="s">
        <v>419</v>
      </c>
      <c r="CSZ16" s="89" t="s">
        <v>58</v>
      </c>
      <c r="CTA16" s="109" t="s">
        <v>189</v>
      </c>
      <c r="CTB16" s="91"/>
      <c r="CTC16" s="91"/>
      <c r="CTD16" s="91">
        <v>0</v>
      </c>
      <c r="CTE16" s="91"/>
      <c r="CTF16" s="91"/>
      <c r="CTG16" s="270"/>
      <c r="CTH16" s="270"/>
      <c r="CTI16" s="270"/>
      <c r="CTJ16" s="270">
        <f t="shared" ref="CTJ16" si="156">SUM(CTB16:CTI16)</f>
        <v>0</v>
      </c>
      <c r="CTK16" s="100"/>
      <c r="CTL16" s="292"/>
      <c r="CTM16" s="91" t="s">
        <v>341</v>
      </c>
      <c r="CTN16" s="91" t="s">
        <v>342</v>
      </c>
      <c r="CTO16" s="91" t="s">
        <v>419</v>
      </c>
      <c r="CTP16" s="89" t="s">
        <v>58</v>
      </c>
      <c r="CTQ16" s="109" t="s">
        <v>189</v>
      </c>
      <c r="CTR16" s="91"/>
      <c r="CTS16" s="91"/>
      <c r="CTT16" s="91">
        <v>0</v>
      </c>
      <c r="CTU16" s="91"/>
      <c r="CTV16" s="91"/>
      <c r="CTW16" s="270"/>
      <c r="CTX16" s="270"/>
      <c r="CTY16" s="270"/>
      <c r="CTZ16" s="270">
        <f t="shared" ref="CTZ16" si="157">SUM(CTR16:CTY16)</f>
        <v>0</v>
      </c>
      <c r="CUA16" s="100"/>
      <c r="CUB16" s="292"/>
      <c r="CUC16" s="91" t="s">
        <v>341</v>
      </c>
      <c r="CUD16" s="91" t="s">
        <v>342</v>
      </c>
      <c r="CUE16" s="91" t="s">
        <v>419</v>
      </c>
      <c r="CUF16" s="89" t="s">
        <v>58</v>
      </c>
      <c r="CUG16" s="109" t="s">
        <v>189</v>
      </c>
      <c r="CUH16" s="91"/>
      <c r="CUI16" s="91"/>
      <c r="CUJ16" s="91">
        <v>0</v>
      </c>
      <c r="CUK16" s="91"/>
      <c r="CUL16" s="91"/>
      <c r="CUM16" s="270"/>
      <c r="CUN16" s="270"/>
      <c r="CUO16" s="270"/>
      <c r="CUP16" s="270">
        <f t="shared" ref="CUP16" si="158">SUM(CUH16:CUO16)</f>
        <v>0</v>
      </c>
      <c r="CUQ16" s="100"/>
      <c r="CUR16" s="292"/>
      <c r="CUS16" s="91" t="s">
        <v>341</v>
      </c>
      <c r="CUT16" s="91" t="s">
        <v>342</v>
      </c>
      <c r="CUU16" s="91" t="s">
        <v>419</v>
      </c>
      <c r="CUV16" s="89" t="s">
        <v>58</v>
      </c>
      <c r="CUW16" s="109" t="s">
        <v>189</v>
      </c>
      <c r="CUX16" s="91"/>
      <c r="CUY16" s="91"/>
      <c r="CUZ16" s="91">
        <v>0</v>
      </c>
      <c r="CVA16" s="91"/>
      <c r="CVB16" s="91"/>
      <c r="CVC16" s="270"/>
      <c r="CVD16" s="270"/>
      <c r="CVE16" s="270"/>
      <c r="CVF16" s="270">
        <f t="shared" ref="CVF16" si="159">SUM(CUX16:CVE16)</f>
        <v>0</v>
      </c>
      <c r="CVG16" s="100"/>
      <c r="CVH16" s="292"/>
      <c r="CVI16" s="91" t="s">
        <v>341</v>
      </c>
      <c r="CVJ16" s="91" t="s">
        <v>342</v>
      </c>
      <c r="CVK16" s="91" t="s">
        <v>419</v>
      </c>
      <c r="CVL16" s="89" t="s">
        <v>58</v>
      </c>
      <c r="CVM16" s="109" t="s">
        <v>189</v>
      </c>
      <c r="CVN16" s="91"/>
      <c r="CVO16" s="91"/>
      <c r="CVP16" s="91">
        <v>0</v>
      </c>
      <c r="CVQ16" s="91"/>
      <c r="CVR16" s="91"/>
      <c r="CVS16" s="270"/>
      <c r="CVT16" s="270"/>
      <c r="CVU16" s="270"/>
      <c r="CVV16" s="270">
        <f t="shared" ref="CVV16" si="160">SUM(CVN16:CVU16)</f>
        <v>0</v>
      </c>
      <c r="CVW16" s="100"/>
      <c r="CVX16" s="292"/>
      <c r="CVY16" s="91" t="s">
        <v>341</v>
      </c>
      <c r="CVZ16" s="91" t="s">
        <v>342</v>
      </c>
      <c r="CWA16" s="91" t="s">
        <v>419</v>
      </c>
      <c r="CWB16" s="89" t="s">
        <v>58</v>
      </c>
      <c r="CWC16" s="109" t="s">
        <v>189</v>
      </c>
      <c r="CWD16" s="91"/>
      <c r="CWE16" s="91"/>
      <c r="CWF16" s="91">
        <v>0</v>
      </c>
      <c r="CWG16" s="91"/>
      <c r="CWH16" s="91"/>
      <c r="CWI16" s="270"/>
      <c r="CWJ16" s="270"/>
      <c r="CWK16" s="270"/>
      <c r="CWL16" s="270">
        <f t="shared" ref="CWL16" si="161">SUM(CWD16:CWK16)</f>
        <v>0</v>
      </c>
      <c r="CWM16" s="100"/>
      <c r="CWN16" s="292"/>
      <c r="CWO16" s="91" t="s">
        <v>341</v>
      </c>
      <c r="CWP16" s="91" t="s">
        <v>342</v>
      </c>
      <c r="CWQ16" s="91" t="s">
        <v>419</v>
      </c>
      <c r="CWR16" s="89" t="s">
        <v>58</v>
      </c>
      <c r="CWS16" s="109" t="s">
        <v>189</v>
      </c>
      <c r="CWT16" s="91"/>
      <c r="CWU16" s="91"/>
      <c r="CWV16" s="91">
        <v>0</v>
      </c>
      <c r="CWW16" s="91"/>
      <c r="CWX16" s="91"/>
      <c r="CWY16" s="270"/>
      <c r="CWZ16" s="270"/>
      <c r="CXA16" s="270"/>
      <c r="CXB16" s="270">
        <f t="shared" ref="CXB16" si="162">SUM(CWT16:CXA16)</f>
        <v>0</v>
      </c>
      <c r="CXC16" s="100"/>
      <c r="CXD16" s="292"/>
      <c r="CXE16" s="91" t="s">
        <v>341</v>
      </c>
      <c r="CXF16" s="91" t="s">
        <v>342</v>
      </c>
      <c r="CXG16" s="91" t="s">
        <v>419</v>
      </c>
      <c r="CXH16" s="89" t="s">
        <v>58</v>
      </c>
      <c r="CXI16" s="109" t="s">
        <v>189</v>
      </c>
      <c r="CXJ16" s="91"/>
      <c r="CXK16" s="91"/>
      <c r="CXL16" s="91">
        <v>0</v>
      </c>
      <c r="CXM16" s="91"/>
      <c r="CXN16" s="91"/>
      <c r="CXO16" s="270"/>
      <c r="CXP16" s="270"/>
      <c r="CXQ16" s="270"/>
      <c r="CXR16" s="270">
        <f t="shared" ref="CXR16" si="163">SUM(CXJ16:CXQ16)</f>
        <v>0</v>
      </c>
      <c r="CXS16" s="100"/>
      <c r="CXT16" s="292"/>
      <c r="CXU16" s="91" t="s">
        <v>341</v>
      </c>
      <c r="CXV16" s="91" t="s">
        <v>342</v>
      </c>
      <c r="CXW16" s="91" t="s">
        <v>419</v>
      </c>
      <c r="CXX16" s="89" t="s">
        <v>58</v>
      </c>
      <c r="CXY16" s="109" t="s">
        <v>189</v>
      </c>
      <c r="CXZ16" s="91"/>
      <c r="CYA16" s="91"/>
      <c r="CYB16" s="91">
        <v>0</v>
      </c>
      <c r="CYC16" s="91"/>
      <c r="CYD16" s="91"/>
      <c r="CYE16" s="270"/>
      <c r="CYF16" s="270"/>
      <c r="CYG16" s="270"/>
      <c r="CYH16" s="270">
        <f t="shared" ref="CYH16" si="164">SUM(CXZ16:CYG16)</f>
        <v>0</v>
      </c>
      <c r="CYI16" s="100"/>
      <c r="CYJ16" s="292"/>
      <c r="CYK16" s="91" t="s">
        <v>341</v>
      </c>
      <c r="CYL16" s="91" t="s">
        <v>342</v>
      </c>
      <c r="CYM16" s="91" t="s">
        <v>419</v>
      </c>
      <c r="CYN16" s="89" t="s">
        <v>58</v>
      </c>
      <c r="CYO16" s="109" t="s">
        <v>189</v>
      </c>
      <c r="CYP16" s="91"/>
      <c r="CYQ16" s="91"/>
      <c r="CYR16" s="91">
        <v>0</v>
      </c>
      <c r="CYS16" s="91"/>
      <c r="CYT16" s="91"/>
      <c r="CYU16" s="270"/>
      <c r="CYV16" s="270"/>
      <c r="CYW16" s="270"/>
      <c r="CYX16" s="270">
        <f t="shared" ref="CYX16" si="165">SUM(CYP16:CYW16)</f>
        <v>0</v>
      </c>
      <c r="CYY16" s="100"/>
      <c r="CYZ16" s="292"/>
      <c r="CZA16" s="91" t="s">
        <v>341</v>
      </c>
      <c r="CZB16" s="91" t="s">
        <v>342</v>
      </c>
      <c r="CZC16" s="91" t="s">
        <v>419</v>
      </c>
      <c r="CZD16" s="89" t="s">
        <v>58</v>
      </c>
      <c r="CZE16" s="109" t="s">
        <v>189</v>
      </c>
      <c r="CZF16" s="91"/>
      <c r="CZG16" s="91"/>
      <c r="CZH16" s="91">
        <v>0</v>
      </c>
      <c r="CZI16" s="91"/>
      <c r="CZJ16" s="91"/>
      <c r="CZK16" s="270"/>
      <c r="CZL16" s="270"/>
      <c r="CZM16" s="270"/>
      <c r="CZN16" s="270">
        <f t="shared" ref="CZN16" si="166">SUM(CZF16:CZM16)</f>
        <v>0</v>
      </c>
      <c r="CZO16" s="100"/>
      <c r="CZP16" s="292"/>
      <c r="CZQ16" s="91" t="s">
        <v>341</v>
      </c>
      <c r="CZR16" s="91" t="s">
        <v>342</v>
      </c>
      <c r="CZS16" s="91" t="s">
        <v>419</v>
      </c>
      <c r="CZT16" s="89" t="s">
        <v>58</v>
      </c>
      <c r="CZU16" s="109" t="s">
        <v>189</v>
      </c>
      <c r="CZV16" s="91"/>
      <c r="CZW16" s="91"/>
      <c r="CZX16" s="91">
        <v>0</v>
      </c>
      <c r="CZY16" s="91"/>
      <c r="CZZ16" s="91"/>
      <c r="DAA16" s="270"/>
      <c r="DAB16" s="270"/>
      <c r="DAC16" s="270"/>
      <c r="DAD16" s="270">
        <f t="shared" ref="DAD16" si="167">SUM(CZV16:DAC16)</f>
        <v>0</v>
      </c>
      <c r="DAE16" s="100"/>
      <c r="DAF16" s="292"/>
      <c r="DAG16" s="91" t="s">
        <v>341</v>
      </c>
      <c r="DAH16" s="91" t="s">
        <v>342</v>
      </c>
      <c r="DAI16" s="91" t="s">
        <v>419</v>
      </c>
      <c r="DAJ16" s="89" t="s">
        <v>58</v>
      </c>
      <c r="DAK16" s="109" t="s">
        <v>189</v>
      </c>
      <c r="DAL16" s="91"/>
      <c r="DAM16" s="91"/>
      <c r="DAN16" s="91">
        <v>0</v>
      </c>
      <c r="DAO16" s="91"/>
      <c r="DAP16" s="91"/>
      <c r="DAQ16" s="270"/>
      <c r="DAR16" s="270"/>
      <c r="DAS16" s="270"/>
      <c r="DAT16" s="270">
        <f t="shared" ref="DAT16" si="168">SUM(DAL16:DAS16)</f>
        <v>0</v>
      </c>
      <c r="DAU16" s="100"/>
      <c r="DAV16" s="292"/>
      <c r="DAW16" s="91" t="s">
        <v>341</v>
      </c>
      <c r="DAX16" s="91" t="s">
        <v>342</v>
      </c>
      <c r="DAY16" s="91" t="s">
        <v>419</v>
      </c>
      <c r="DAZ16" s="89" t="s">
        <v>58</v>
      </c>
      <c r="DBA16" s="109" t="s">
        <v>189</v>
      </c>
      <c r="DBB16" s="91"/>
      <c r="DBC16" s="91"/>
      <c r="DBD16" s="91">
        <v>0</v>
      </c>
      <c r="DBE16" s="91"/>
      <c r="DBF16" s="91"/>
      <c r="DBG16" s="270"/>
      <c r="DBH16" s="270"/>
      <c r="DBI16" s="270"/>
      <c r="DBJ16" s="270">
        <f t="shared" ref="DBJ16" si="169">SUM(DBB16:DBI16)</f>
        <v>0</v>
      </c>
      <c r="DBK16" s="100"/>
      <c r="DBL16" s="292"/>
      <c r="DBM16" s="91" t="s">
        <v>341</v>
      </c>
      <c r="DBN16" s="91" t="s">
        <v>342</v>
      </c>
      <c r="DBO16" s="91" t="s">
        <v>419</v>
      </c>
      <c r="DBP16" s="89" t="s">
        <v>58</v>
      </c>
      <c r="DBQ16" s="109" t="s">
        <v>189</v>
      </c>
      <c r="DBR16" s="91"/>
      <c r="DBS16" s="91"/>
      <c r="DBT16" s="91">
        <v>0</v>
      </c>
      <c r="DBU16" s="91"/>
      <c r="DBV16" s="91"/>
      <c r="DBW16" s="270"/>
      <c r="DBX16" s="270"/>
      <c r="DBY16" s="270"/>
      <c r="DBZ16" s="270">
        <f t="shared" ref="DBZ16" si="170">SUM(DBR16:DBY16)</f>
        <v>0</v>
      </c>
      <c r="DCA16" s="100"/>
      <c r="DCB16" s="292"/>
      <c r="DCC16" s="91" t="s">
        <v>341</v>
      </c>
      <c r="DCD16" s="91" t="s">
        <v>342</v>
      </c>
      <c r="DCE16" s="91" t="s">
        <v>419</v>
      </c>
      <c r="DCF16" s="89" t="s">
        <v>58</v>
      </c>
      <c r="DCG16" s="109" t="s">
        <v>189</v>
      </c>
      <c r="DCH16" s="91"/>
      <c r="DCI16" s="91"/>
      <c r="DCJ16" s="91">
        <v>0</v>
      </c>
      <c r="DCK16" s="91"/>
      <c r="DCL16" s="91"/>
      <c r="DCM16" s="270"/>
      <c r="DCN16" s="270"/>
      <c r="DCO16" s="270"/>
      <c r="DCP16" s="270">
        <f t="shared" ref="DCP16" si="171">SUM(DCH16:DCO16)</f>
        <v>0</v>
      </c>
      <c r="DCQ16" s="100"/>
      <c r="DCR16" s="292"/>
      <c r="DCS16" s="91" t="s">
        <v>341</v>
      </c>
      <c r="DCT16" s="91" t="s">
        <v>342</v>
      </c>
      <c r="DCU16" s="91" t="s">
        <v>419</v>
      </c>
      <c r="DCV16" s="89" t="s">
        <v>58</v>
      </c>
      <c r="DCW16" s="109" t="s">
        <v>189</v>
      </c>
      <c r="DCX16" s="91"/>
      <c r="DCY16" s="91"/>
      <c r="DCZ16" s="91">
        <v>0</v>
      </c>
      <c r="DDA16" s="91"/>
      <c r="DDB16" s="91"/>
      <c r="DDC16" s="270"/>
      <c r="DDD16" s="270"/>
      <c r="DDE16" s="270"/>
      <c r="DDF16" s="270">
        <f t="shared" ref="DDF16" si="172">SUM(DCX16:DDE16)</f>
        <v>0</v>
      </c>
      <c r="DDG16" s="100"/>
      <c r="DDH16" s="292"/>
      <c r="DDI16" s="91" t="s">
        <v>341</v>
      </c>
      <c r="DDJ16" s="91" t="s">
        <v>342</v>
      </c>
      <c r="DDK16" s="91" t="s">
        <v>419</v>
      </c>
      <c r="DDL16" s="89" t="s">
        <v>58</v>
      </c>
      <c r="DDM16" s="109" t="s">
        <v>189</v>
      </c>
      <c r="DDN16" s="91"/>
      <c r="DDO16" s="91"/>
      <c r="DDP16" s="91">
        <v>0</v>
      </c>
      <c r="DDQ16" s="91"/>
      <c r="DDR16" s="91"/>
      <c r="DDS16" s="270"/>
      <c r="DDT16" s="270"/>
      <c r="DDU16" s="270"/>
      <c r="DDV16" s="270">
        <f t="shared" ref="DDV16" si="173">SUM(DDN16:DDU16)</f>
        <v>0</v>
      </c>
      <c r="DDW16" s="100"/>
      <c r="DDX16" s="292"/>
      <c r="DDY16" s="91" t="s">
        <v>341</v>
      </c>
      <c r="DDZ16" s="91" t="s">
        <v>342</v>
      </c>
      <c r="DEA16" s="91" t="s">
        <v>419</v>
      </c>
      <c r="DEB16" s="89" t="s">
        <v>58</v>
      </c>
      <c r="DEC16" s="109" t="s">
        <v>189</v>
      </c>
      <c r="DED16" s="91"/>
      <c r="DEE16" s="91"/>
      <c r="DEF16" s="91">
        <v>0</v>
      </c>
      <c r="DEG16" s="91"/>
      <c r="DEH16" s="91"/>
      <c r="DEI16" s="270"/>
      <c r="DEJ16" s="270"/>
      <c r="DEK16" s="270"/>
      <c r="DEL16" s="270">
        <f t="shared" ref="DEL16" si="174">SUM(DED16:DEK16)</f>
        <v>0</v>
      </c>
      <c r="DEM16" s="100"/>
      <c r="DEN16" s="292"/>
      <c r="DEO16" s="91" t="s">
        <v>341</v>
      </c>
      <c r="DEP16" s="91" t="s">
        <v>342</v>
      </c>
      <c r="DEQ16" s="91" t="s">
        <v>419</v>
      </c>
      <c r="DER16" s="89" t="s">
        <v>58</v>
      </c>
      <c r="DES16" s="109" t="s">
        <v>189</v>
      </c>
      <c r="DET16" s="91"/>
      <c r="DEU16" s="91"/>
      <c r="DEV16" s="91">
        <v>0</v>
      </c>
      <c r="DEW16" s="91"/>
      <c r="DEX16" s="91"/>
      <c r="DEY16" s="270"/>
      <c r="DEZ16" s="270"/>
      <c r="DFA16" s="270"/>
      <c r="DFB16" s="270">
        <f t="shared" ref="DFB16" si="175">SUM(DET16:DFA16)</f>
        <v>0</v>
      </c>
      <c r="DFC16" s="100"/>
      <c r="DFD16" s="292"/>
      <c r="DFE16" s="91" t="s">
        <v>341</v>
      </c>
      <c r="DFF16" s="91" t="s">
        <v>342</v>
      </c>
      <c r="DFG16" s="91" t="s">
        <v>419</v>
      </c>
      <c r="DFH16" s="89" t="s">
        <v>58</v>
      </c>
      <c r="DFI16" s="109" t="s">
        <v>189</v>
      </c>
      <c r="DFJ16" s="91"/>
      <c r="DFK16" s="91"/>
      <c r="DFL16" s="91">
        <v>0</v>
      </c>
      <c r="DFM16" s="91"/>
      <c r="DFN16" s="91"/>
      <c r="DFO16" s="270"/>
      <c r="DFP16" s="270"/>
      <c r="DFQ16" s="270"/>
      <c r="DFR16" s="270">
        <f t="shared" ref="DFR16" si="176">SUM(DFJ16:DFQ16)</f>
        <v>0</v>
      </c>
      <c r="DFS16" s="100"/>
      <c r="DFT16" s="292"/>
      <c r="DFU16" s="91" t="s">
        <v>341</v>
      </c>
      <c r="DFV16" s="91" t="s">
        <v>342</v>
      </c>
      <c r="DFW16" s="91" t="s">
        <v>419</v>
      </c>
      <c r="DFX16" s="89" t="s">
        <v>58</v>
      </c>
      <c r="DFY16" s="109" t="s">
        <v>189</v>
      </c>
      <c r="DFZ16" s="91"/>
      <c r="DGA16" s="91"/>
      <c r="DGB16" s="91">
        <v>0</v>
      </c>
      <c r="DGC16" s="91"/>
      <c r="DGD16" s="91"/>
      <c r="DGE16" s="270"/>
      <c r="DGF16" s="270"/>
      <c r="DGG16" s="270"/>
      <c r="DGH16" s="270">
        <f t="shared" ref="DGH16" si="177">SUM(DFZ16:DGG16)</f>
        <v>0</v>
      </c>
      <c r="DGI16" s="100"/>
      <c r="DGJ16" s="292"/>
      <c r="DGK16" s="91" t="s">
        <v>341</v>
      </c>
      <c r="DGL16" s="91" t="s">
        <v>342</v>
      </c>
      <c r="DGM16" s="91" t="s">
        <v>419</v>
      </c>
      <c r="DGN16" s="89" t="s">
        <v>58</v>
      </c>
      <c r="DGO16" s="109" t="s">
        <v>189</v>
      </c>
      <c r="DGP16" s="91"/>
      <c r="DGQ16" s="91"/>
      <c r="DGR16" s="91">
        <v>0</v>
      </c>
      <c r="DGS16" s="91"/>
      <c r="DGT16" s="91"/>
      <c r="DGU16" s="270"/>
      <c r="DGV16" s="270"/>
      <c r="DGW16" s="270"/>
      <c r="DGX16" s="270">
        <f t="shared" ref="DGX16" si="178">SUM(DGP16:DGW16)</f>
        <v>0</v>
      </c>
      <c r="DGY16" s="100"/>
      <c r="DGZ16" s="292"/>
      <c r="DHA16" s="91" t="s">
        <v>341</v>
      </c>
      <c r="DHB16" s="91" t="s">
        <v>342</v>
      </c>
      <c r="DHC16" s="91" t="s">
        <v>419</v>
      </c>
      <c r="DHD16" s="89" t="s">
        <v>58</v>
      </c>
      <c r="DHE16" s="109" t="s">
        <v>189</v>
      </c>
      <c r="DHF16" s="91"/>
      <c r="DHG16" s="91"/>
      <c r="DHH16" s="91">
        <v>0</v>
      </c>
      <c r="DHI16" s="91"/>
      <c r="DHJ16" s="91"/>
      <c r="DHK16" s="270"/>
      <c r="DHL16" s="270"/>
      <c r="DHM16" s="270"/>
      <c r="DHN16" s="270">
        <f t="shared" ref="DHN16" si="179">SUM(DHF16:DHM16)</f>
        <v>0</v>
      </c>
      <c r="DHO16" s="100"/>
      <c r="DHP16" s="292"/>
      <c r="DHQ16" s="91" t="s">
        <v>341</v>
      </c>
      <c r="DHR16" s="91" t="s">
        <v>342</v>
      </c>
      <c r="DHS16" s="91" t="s">
        <v>419</v>
      </c>
      <c r="DHT16" s="89" t="s">
        <v>58</v>
      </c>
      <c r="DHU16" s="109" t="s">
        <v>189</v>
      </c>
      <c r="DHV16" s="91"/>
      <c r="DHW16" s="91"/>
      <c r="DHX16" s="91">
        <v>0</v>
      </c>
      <c r="DHY16" s="91"/>
      <c r="DHZ16" s="91"/>
      <c r="DIA16" s="270"/>
      <c r="DIB16" s="270"/>
      <c r="DIC16" s="270"/>
      <c r="DID16" s="270">
        <f t="shared" ref="DID16" si="180">SUM(DHV16:DIC16)</f>
        <v>0</v>
      </c>
      <c r="DIE16" s="100"/>
      <c r="DIF16" s="292"/>
      <c r="DIG16" s="91" t="s">
        <v>341</v>
      </c>
      <c r="DIH16" s="91" t="s">
        <v>342</v>
      </c>
      <c r="DII16" s="91" t="s">
        <v>419</v>
      </c>
      <c r="DIJ16" s="89" t="s">
        <v>58</v>
      </c>
      <c r="DIK16" s="109" t="s">
        <v>189</v>
      </c>
      <c r="DIL16" s="91"/>
      <c r="DIM16" s="91"/>
      <c r="DIN16" s="91">
        <v>0</v>
      </c>
      <c r="DIO16" s="91"/>
      <c r="DIP16" s="91"/>
      <c r="DIQ16" s="270"/>
      <c r="DIR16" s="270"/>
      <c r="DIS16" s="270"/>
      <c r="DIT16" s="270">
        <f t="shared" ref="DIT16" si="181">SUM(DIL16:DIS16)</f>
        <v>0</v>
      </c>
      <c r="DIU16" s="100"/>
      <c r="DIV16" s="292"/>
      <c r="DIW16" s="91" t="s">
        <v>341</v>
      </c>
      <c r="DIX16" s="91" t="s">
        <v>342</v>
      </c>
      <c r="DIY16" s="91" t="s">
        <v>419</v>
      </c>
      <c r="DIZ16" s="89" t="s">
        <v>58</v>
      </c>
      <c r="DJA16" s="109" t="s">
        <v>189</v>
      </c>
      <c r="DJB16" s="91"/>
      <c r="DJC16" s="91"/>
      <c r="DJD16" s="91">
        <v>0</v>
      </c>
      <c r="DJE16" s="91"/>
      <c r="DJF16" s="91"/>
      <c r="DJG16" s="270"/>
      <c r="DJH16" s="270"/>
      <c r="DJI16" s="270"/>
      <c r="DJJ16" s="270">
        <f t="shared" ref="DJJ16" si="182">SUM(DJB16:DJI16)</f>
        <v>0</v>
      </c>
      <c r="DJK16" s="100"/>
      <c r="DJL16" s="292"/>
      <c r="DJM16" s="91" t="s">
        <v>341</v>
      </c>
      <c r="DJN16" s="91" t="s">
        <v>342</v>
      </c>
      <c r="DJO16" s="91" t="s">
        <v>419</v>
      </c>
      <c r="DJP16" s="89" t="s">
        <v>58</v>
      </c>
      <c r="DJQ16" s="109" t="s">
        <v>189</v>
      </c>
      <c r="DJR16" s="91"/>
      <c r="DJS16" s="91"/>
      <c r="DJT16" s="91">
        <v>0</v>
      </c>
      <c r="DJU16" s="91"/>
      <c r="DJV16" s="91"/>
      <c r="DJW16" s="270"/>
      <c r="DJX16" s="270"/>
      <c r="DJY16" s="270"/>
      <c r="DJZ16" s="270">
        <f t="shared" ref="DJZ16" si="183">SUM(DJR16:DJY16)</f>
        <v>0</v>
      </c>
      <c r="DKA16" s="100"/>
      <c r="DKB16" s="292"/>
      <c r="DKC16" s="91" t="s">
        <v>341</v>
      </c>
      <c r="DKD16" s="91" t="s">
        <v>342</v>
      </c>
      <c r="DKE16" s="91" t="s">
        <v>419</v>
      </c>
      <c r="DKF16" s="89" t="s">
        <v>58</v>
      </c>
      <c r="DKG16" s="109" t="s">
        <v>189</v>
      </c>
      <c r="DKH16" s="91"/>
      <c r="DKI16" s="91"/>
      <c r="DKJ16" s="91">
        <v>0</v>
      </c>
      <c r="DKK16" s="91"/>
      <c r="DKL16" s="91"/>
      <c r="DKM16" s="270"/>
      <c r="DKN16" s="270"/>
      <c r="DKO16" s="270"/>
      <c r="DKP16" s="270">
        <f t="shared" ref="DKP16" si="184">SUM(DKH16:DKO16)</f>
        <v>0</v>
      </c>
      <c r="DKQ16" s="100"/>
      <c r="DKR16" s="292"/>
      <c r="DKS16" s="91" t="s">
        <v>341</v>
      </c>
      <c r="DKT16" s="91" t="s">
        <v>342</v>
      </c>
      <c r="DKU16" s="91" t="s">
        <v>419</v>
      </c>
      <c r="DKV16" s="89" t="s">
        <v>58</v>
      </c>
      <c r="DKW16" s="109" t="s">
        <v>189</v>
      </c>
      <c r="DKX16" s="91"/>
      <c r="DKY16" s="91"/>
      <c r="DKZ16" s="91">
        <v>0</v>
      </c>
      <c r="DLA16" s="91"/>
      <c r="DLB16" s="91"/>
      <c r="DLC16" s="270"/>
      <c r="DLD16" s="270"/>
      <c r="DLE16" s="270"/>
      <c r="DLF16" s="270">
        <f t="shared" ref="DLF16" si="185">SUM(DKX16:DLE16)</f>
        <v>0</v>
      </c>
      <c r="DLG16" s="100"/>
      <c r="DLH16" s="292"/>
      <c r="DLI16" s="91" t="s">
        <v>341</v>
      </c>
      <c r="DLJ16" s="91" t="s">
        <v>342</v>
      </c>
      <c r="DLK16" s="91" t="s">
        <v>419</v>
      </c>
      <c r="DLL16" s="89" t="s">
        <v>58</v>
      </c>
      <c r="DLM16" s="109" t="s">
        <v>189</v>
      </c>
      <c r="DLN16" s="91"/>
      <c r="DLO16" s="91"/>
      <c r="DLP16" s="91">
        <v>0</v>
      </c>
      <c r="DLQ16" s="91"/>
      <c r="DLR16" s="91"/>
      <c r="DLS16" s="270"/>
      <c r="DLT16" s="270"/>
      <c r="DLU16" s="270"/>
      <c r="DLV16" s="270">
        <f t="shared" ref="DLV16" si="186">SUM(DLN16:DLU16)</f>
        <v>0</v>
      </c>
      <c r="DLW16" s="100"/>
      <c r="DLX16" s="292"/>
      <c r="DLY16" s="91" t="s">
        <v>341</v>
      </c>
      <c r="DLZ16" s="91" t="s">
        <v>342</v>
      </c>
      <c r="DMA16" s="91" t="s">
        <v>419</v>
      </c>
      <c r="DMB16" s="89" t="s">
        <v>58</v>
      </c>
      <c r="DMC16" s="109" t="s">
        <v>189</v>
      </c>
      <c r="DMD16" s="91"/>
      <c r="DME16" s="91"/>
      <c r="DMF16" s="91">
        <v>0</v>
      </c>
      <c r="DMG16" s="91"/>
      <c r="DMH16" s="91"/>
      <c r="DMI16" s="270"/>
      <c r="DMJ16" s="270"/>
      <c r="DMK16" s="270"/>
      <c r="DML16" s="270">
        <f t="shared" ref="DML16" si="187">SUM(DMD16:DMK16)</f>
        <v>0</v>
      </c>
      <c r="DMM16" s="100"/>
      <c r="DMN16" s="292"/>
      <c r="DMO16" s="91" t="s">
        <v>341</v>
      </c>
      <c r="DMP16" s="91" t="s">
        <v>342</v>
      </c>
      <c r="DMQ16" s="91" t="s">
        <v>419</v>
      </c>
      <c r="DMR16" s="89" t="s">
        <v>58</v>
      </c>
      <c r="DMS16" s="109" t="s">
        <v>189</v>
      </c>
      <c r="DMT16" s="91"/>
      <c r="DMU16" s="91"/>
      <c r="DMV16" s="91">
        <v>0</v>
      </c>
      <c r="DMW16" s="91"/>
      <c r="DMX16" s="91"/>
      <c r="DMY16" s="270"/>
      <c r="DMZ16" s="270"/>
      <c r="DNA16" s="270"/>
      <c r="DNB16" s="270">
        <f t="shared" ref="DNB16" si="188">SUM(DMT16:DNA16)</f>
        <v>0</v>
      </c>
      <c r="DNC16" s="100"/>
      <c r="DND16" s="292"/>
      <c r="DNE16" s="91" t="s">
        <v>341</v>
      </c>
      <c r="DNF16" s="91" t="s">
        <v>342</v>
      </c>
      <c r="DNG16" s="91" t="s">
        <v>419</v>
      </c>
      <c r="DNH16" s="89" t="s">
        <v>58</v>
      </c>
      <c r="DNI16" s="109" t="s">
        <v>189</v>
      </c>
      <c r="DNJ16" s="91"/>
      <c r="DNK16" s="91"/>
      <c r="DNL16" s="91">
        <v>0</v>
      </c>
      <c r="DNM16" s="91"/>
      <c r="DNN16" s="91"/>
      <c r="DNO16" s="270"/>
      <c r="DNP16" s="270"/>
      <c r="DNQ16" s="270"/>
      <c r="DNR16" s="270">
        <f t="shared" ref="DNR16" si="189">SUM(DNJ16:DNQ16)</f>
        <v>0</v>
      </c>
      <c r="DNS16" s="100"/>
      <c r="DNT16" s="292"/>
      <c r="DNU16" s="91" t="s">
        <v>341</v>
      </c>
      <c r="DNV16" s="91" t="s">
        <v>342</v>
      </c>
      <c r="DNW16" s="91" t="s">
        <v>419</v>
      </c>
      <c r="DNX16" s="89" t="s">
        <v>58</v>
      </c>
      <c r="DNY16" s="109" t="s">
        <v>189</v>
      </c>
      <c r="DNZ16" s="91"/>
      <c r="DOA16" s="91"/>
      <c r="DOB16" s="91">
        <v>0</v>
      </c>
      <c r="DOC16" s="91"/>
      <c r="DOD16" s="91"/>
      <c r="DOE16" s="270"/>
      <c r="DOF16" s="270"/>
      <c r="DOG16" s="270"/>
      <c r="DOH16" s="270">
        <f t="shared" ref="DOH16" si="190">SUM(DNZ16:DOG16)</f>
        <v>0</v>
      </c>
      <c r="DOI16" s="100"/>
      <c r="DOJ16" s="292"/>
      <c r="DOK16" s="91" t="s">
        <v>341</v>
      </c>
      <c r="DOL16" s="91" t="s">
        <v>342</v>
      </c>
      <c r="DOM16" s="91" t="s">
        <v>419</v>
      </c>
      <c r="DON16" s="89" t="s">
        <v>58</v>
      </c>
      <c r="DOO16" s="109" t="s">
        <v>189</v>
      </c>
      <c r="DOP16" s="91"/>
      <c r="DOQ16" s="91"/>
      <c r="DOR16" s="91">
        <v>0</v>
      </c>
      <c r="DOS16" s="91"/>
      <c r="DOT16" s="91"/>
      <c r="DOU16" s="270"/>
      <c r="DOV16" s="270"/>
      <c r="DOW16" s="270"/>
      <c r="DOX16" s="270">
        <f t="shared" ref="DOX16" si="191">SUM(DOP16:DOW16)</f>
        <v>0</v>
      </c>
      <c r="DOY16" s="100"/>
      <c r="DOZ16" s="292"/>
      <c r="DPA16" s="91" t="s">
        <v>341</v>
      </c>
      <c r="DPB16" s="91" t="s">
        <v>342</v>
      </c>
      <c r="DPC16" s="91" t="s">
        <v>419</v>
      </c>
      <c r="DPD16" s="89" t="s">
        <v>58</v>
      </c>
      <c r="DPE16" s="109" t="s">
        <v>189</v>
      </c>
      <c r="DPF16" s="91"/>
      <c r="DPG16" s="91"/>
      <c r="DPH16" s="91">
        <v>0</v>
      </c>
      <c r="DPI16" s="91"/>
      <c r="DPJ16" s="91"/>
      <c r="DPK16" s="270"/>
      <c r="DPL16" s="270"/>
      <c r="DPM16" s="270"/>
      <c r="DPN16" s="270">
        <f t="shared" ref="DPN16" si="192">SUM(DPF16:DPM16)</f>
        <v>0</v>
      </c>
      <c r="DPO16" s="100"/>
      <c r="DPP16" s="292"/>
      <c r="DPQ16" s="91" t="s">
        <v>341</v>
      </c>
      <c r="DPR16" s="91" t="s">
        <v>342</v>
      </c>
      <c r="DPS16" s="91" t="s">
        <v>419</v>
      </c>
      <c r="DPT16" s="89" t="s">
        <v>58</v>
      </c>
      <c r="DPU16" s="109" t="s">
        <v>189</v>
      </c>
      <c r="DPV16" s="91"/>
      <c r="DPW16" s="91"/>
      <c r="DPX16" s="91">
        <v>0</v>
      </c>
      <c r="DPY16" s="91"/>
      <c r="DPZ16" s="91"/>
      <c r="DQA16" s="270"/>
      <c r="DQB16" s="270"/>
      <c r="DQC16" s="270"/>
      <c r="DQD16" s="270">
        <f t="shared" ref="DQD16" si="193">SUM(DPV16:DQC16)</f>
        <v>0</v>
      </c>
      <c r="DQE16" s="100"/>
      <c r="DQF16" s="292"/>
      <c r="DQG16" s="91" t="s">
        <v>341</v>
      </c>
      <c r="DQH16" s="91" t="s">
        <v>342</v>
      </c>
      <c r="DQI16" s="91" t="s">
        <v>419</v>
      </c>
      <c r="DQJ16" s="89" t="s">
        <v>58</v>
      </c>
      <c r="DQK16" s="109" t="s">
        <v>189</v>
      </c>
      <c r="DQL16" s="91"/>
      <c r="DQM16" s="91"/>
      <c r="DQN16" s="91">
        <v>0</v>
      </c>
      <c r="DQO16" s="91"/>
      <c r="DQP16" s="91"/>
      <c r="DQQ16" s="270"/>
      <c r="DQR16" s="270"/>
      <c r="DQS16" s="270"/>
      <c r="DQT16" s="270">
        <f t="shared" ref="DQT16" si="194">SUM(DQL16:DQS16)</f>
        <v>0</v>
      </c>
      <c r="DQU16" s="100"/>
      <c r="DQV16" s="292"/>
      <c r="DQW16" s="91" t="s">
        <v>341</v>
      </c>
      <c r="DQX16" s="91" t="s">
        <v>342</v>
      </c>
      <c r="DQY16" s="91" t="s">
        <v>419</v>
      </c>
      <c r="DQZ16" s="89" t="s">
        <v>58</v>
      </c>
      <c r="DRA16" s="109" t="s">
        <v>189</v>
      </c>
      <c r="DRB16" s="91"/>
      <c r="DRC16" s="91"/>
      <c r="DRD16" s="91">
        <v>0</v>
      </c>
      <c r="DRE16" s="91"/>
      <c r="DRF16" s="91"/>
      <c r="DRG16" s="270"/>
      <c r="DRH16" s="270"/>
      <c r="DRI16" s="270"/>
      <c r="DRJ16" s="270">
        <f t="shared" ref="DRJ16" si="195">SUM(DRB16:DRI16)</f>
        <v>0</v>
      </c>
      <c r="DRK16" s="100"/>
      <c r="DRL16" s="292"/>
      <c r="DRM16" s="91" t="s">
        <v>341</v>
      </c>
      <c r="DRN16" s="91" t="s">
        <v>342</v>
      </c>
      <c r="DRO16" s="91" t="s">
        <v>419</v>
      </c>
      <c r="DRP16" s="89" t="s">
        <v>58</v>
      </c>
      <c r="DRQ16" s="109" t="s">
        <v>189</v>
      </c>
      <c r="DRR16" s="91"/>
      <c r="DRS16" s="91"/>
      <c r="DRT16" s="91">
        <v>0</v>
      </c>
      <c r="DRU16" s="91"/>
      <c r="DRV16" s="91"/>
      <c r="DRW16" s="270"/>
      <c r="DRX16" s="270"/>
      <c r="DRY16" s="270"/>
      <c r="DRZ16" s="270">
        <f t="shared" ref="DRZ16" si="196">SUM(DRR16:DRY16)</f>
        <v>0</v>
      </c>
      <c r="DSA16" s="100"/>
      <c r="DSB16" s="292"/>
      <c r="DSC16" s="91" t="s">
        <v>341</v>
      </c>
      <c r="DSD16" s="91" t="s">
        <v>342</v>
      </c>
      <c r="DSE16" s="91" t="s">
        <v>419</v>
      </c>
      <c r="DSF16" s="89" t="s">
        <v>58</v>
      </c>
      <c r="DSG16" s="109" t="s">
        <v>189</v>
      </c>
      <c r="DSH16" s="91"/>
      <c r="DSI16" s="91"/>
      <c r="DSJ16" s="91">
        <v>0</v>
      </c>
      <c r="DSK16" s="91"/>
      <c r="DSL16" s="91"/>
      <c r="DSM16" s="270"/>
      <c r="DSN16" s="270"/>
      <c r="DSO16" s="270"/>
      <c r="DSP16" s="270">
        <f t="shared" ref="DSP16" si="197">SUM(DSH16:DSO16)</f>
        <v>0</v>
      </c>
      <c r="DSQ16" s="100"/>
      <c r="DSR16" s="292"/>
      <c r="DSS16" s="91" t="s">
        <v>341</v>
      </c>
      <c r="DST16" s="91" t="s">
        <v>342</v>
      </c>
      <c r="DSU16" s="91" t="s">
        <v>419</v>
      </c>
      <c r="DSV16" s="89" t="s">
        <v>58</v>
      </c>
      <c r="DSW16" s="109" t="s">
        <v>189</v>
      </c>
      <c r="DSX16" s="91"/>
      <c r="DSY16" s="91"/>
      <c r="DSZ16" s="91">
        <v>0</v>
      </c>
      <c r="DTA16" s="91"/>
      <c r="DTB16" s="91"/>
      <c r="DTC16" s="270"/>
      <c r="DTD16" s="270"/>
      <c r="DTE16" s="270"/>
      <c r="DTF16" s="270">
        <f t="shared" ref="DTF16" si="198">SUM(DSX16:DTE16)</f>
        <v>0</v>
      </c>
      <c r="DTG16" s="100"/>
      <c r="DTH16" s="292"/>
      <c r="DTI16" s="91" t="s">
        <v>341</v>
      </c>
      <c r="DTJ16" s="91" t="s">
        <v>342</v>
      </c>
      <c r="DTK16" s="91" t="s">
        <v>419</v>
      </c>
      <c r="DTL16" s="89" t="s">
        <v>58</v>
      </c>
      <c r="DTM16" s="109" t="s">
        <v>189</v>
      </c>
      <c r="DTN16" s="91"/>
      <c r="DTO16" s="91"/>
      <c r="DTP16" s="91">
        <v>0</v>
      </c>
      <c r="DTQ16" s="91"/>
      <c r="DTR16" s="91"/>
      <c r="DTS16" s="270"/>
      <c r="DTT16" s="270"/>
      <c r="DTU16" s="270"/>
      <c r="DTV16" s="270">
        <f t="shared" ref="DTV16" si="199">SUM(DTN16:DTU16)</f>
        <v>0</v>
      </c>
      <c r="DTW16" s="100"/>
      <c r="DTX16" s="292"/>
      <c r="DTY16" s="91" t="s">
        <v>341</v>
      </c>
      <c r="DTZ16" s="91" t="s">
        <v>342</v>
      </c>
      <c r="DUA16" s="91" t="s">
        <v>419</v>
      </c>
      <c r="DUB16" s="89" t="s">
        <v>58</v>
      </c>
      <c r="DUC16" s="109" t="s">
        <v>189</v>
      </c>
      <c r="DUD16" s="91"/>
      <c r="DUE16" s="91"/>
      <c r="DUF16" s="91">
        <v>0</v>
      </c>
      <c r="DUG16" s="91"/>
      <c r="DUH16" s="91"/>
      <c r="DUI16" s="270"/>
      <c r="DUJ16" s="270"/>
      <c r="DUK16" s="270"/>
      <c r="DUL16" s="270">
        <f t="shared" ref="DUL16" si="200">SUM(DUD16:DUK16)</f>
        <v>0</v>
      </c>
      <c r="DUM16" s="100"/>
      <c r="DUN16" s="292"/>
      <c r="DUO16" s="91" t="s">
        <v>341</v>
      </c>
      <c r="DUP16" s="91" t="s">
        <v>342</v>
      </c>
      <c r="DUQ16" s="91" t="s">
        <v>419</v>
      </c>
      <c r="DUR16" s="89" t="s">
        <v>58</v>
      </c>
      <c r="DUS16" s="109" t="s">
        <v>189</v>
      </c>
      <c r="DUT16" s="91"/>
      <c r="DUU16" s="91"/>
      <c r="DUV16" s="91">
        <v>0</v>
      </c>
      <c r="DUW16" s="91"/>
      <c r="DUX16" s="91"/>
      <c r="DUY16" s="270"/>
      <c r="DUZ16" s="270"/>
      <c r="DVA16" s="270"/>
      <c r="DVB16" s="270">
        <f t="shared" ref="DVB16" si="201">SUM(DUT16:DVA16)</f>
        <v>0</v>
      </c>
      <c r="DVC16" s="100"/>
      <c r="DVD16" s="292"/>
      <c r="DVE16" s="91" t="s">
        <v>341</v>
      </c>
      <c r="DVF16" s="91" t="s">
        <v>342</v>
      </c>
      <c r="DVG16" s="91" t="s">
        <v>419</v>
      </c>
      <c r="DVH16" s="89" t="s">
        <v>58</v>
      </c>
      <c r="DVI16" s="109" t="s">
        <v>189</v>
      </c>
      <c r="DVJ16" s="91"/>
      <c r="DVK16" s="91"/>
      <c r="DVL16" s="91">
        <v>0</v>
      </c>
      <c r="DVM16" s="91"/>
      <c r="DVN16" s="91"/>
      <c r="DVO16" s="270"/>
      <c r="DVP16" s="270"/>
      <c r="DVQ16" s="270"/>
      <c r="DVR16" s="270">
        <f t="shared" ref="DVR16" si="202">SUM(DVJ16:DVQ16)</f>
        <v>0</v>
      </c>
      <c r="DVS16" s="100"/>
      <c r="DVT16" s="292"/>
      <c r="DVU16" s="91" t="s">
        <v>341</v>
      </c>
      <c r="DVV16" s="91" t="s">
        <v>342</v>
      </c>
      <c r="DVW16" s="91" t="s">
        <v>419</v>
      </c>
      <c r="DVX16" s="89" t="s">
        <v>58</v>
      </c>
      <c r="DVY16" s="109" t="s">
        <v>189</v>
      </c>
      <c r="DVZ16" s="91"/>
      <c r="DWA16" s="91"/>
      <c r="DWB16" s="91">
        <v>0</v>
      </c>
      <c r="DWC16" s="91"/>
      <c r="DWD16" s="91"/>
      <c r="DWE16" s="270"/>
      <c r="DWF16" s="270"/>
      <c r="DWG16" s="270"/>
      <c r="DWH16" s="270">
        <f t="shared" ref="DWH16" si="203">SUM(DVZ16:DWG16)</f>
        <v>0</v>
      </c>
      <c r="DWI16" s="100"/>
      <c r="DWJ16" s="292"/>
      <c r="DWK16" s="91" t="s">
        <v>341</v>
      </c>
      <c r="DWL16" s="91" t="s">
        <v>342</v>
      </c>
      <c r="DWM16" s="91" t="s">
        <v>419</v>
      </c>
      <c r="DWN16" s="89" t="s">
        <v>58</v>
      </c>
      <c r="DWO16" s="109" t="s">
        <v>189</v>
      </c>
      <c r="DWP16" s="91"/>
      <c r="DWQ16" s="91"/>
      <c r="DWR16" s="91">
        <v>0</v>
      </c>
      <c r="DWS16" s="91"/>
      <c r="DWT16" s="91"/>
      <c r="DWU16" s="270"/>
      <c r="DWV16" s="270"/>
      <c r="DWW16" s="270"/>
      <c r="DWX16" s="270">
        <f t="shared" ref="DWX16" si="204">SUM(DWP16:DWW16)</f>
        <v>0</v>
      </c>
      <c r="DWY16" s="100"/>
      <c r="DWZ16" s="292"/>
      <c r="DXA16" s="91" t="s">
        <v>341</v>
      </c>
      <c r="DXB16" s="91" t="s">
        <v>342</v>
      </c>
      <c r="DXC16" s="91" t="s">
        <v>419</v>
      </c>
      <c r="DXD16" s="89" t="s">
        <v>58</v>
      </c>
      <c r="DXE16" s="109" t="s">
        <v>189</v>
      </c>
      <c r="DXF16" s="91"/>
      <c r="DXG16" s="91"/>
      <c r="DXH16" s="91">
        <v>0</v>
      </c>
      <c r="DXI16" s="91"/>
      <c r="DXJ16" s="91"/>
      <c r="DXK16" s="270"/>
      <c r="DXL16" s="270"/>
      <c r="DXM16" s="270"/>
      <c r="DXN16" s="270">
        <f t="shared" ref="DXN16" si="205">SUM(DXF16:DXM16)</f>
        <v>0</v>
      </c>
      <c r="DXO16" s="100"/>
      <c r="DXP16" s="292"/>
      <c r="DXQ16" s="91" t="s">
        <v>341</v>
      </c>
      <c r="DXR16" s="91" t="s">
        <v>342</v>
      </c>
      <c r="DXS16" s="91" t="s">
        <v>419</v>
      </c>
      <c r="DXT16" s="89" t="s">
        <v>58</v>
      </c>
      <c r="DXU16" s="109" t="s">
        <v>189</v>
      </c>
      <c r="DXV16" s="91"/>
      <c r="DXW16" s="91"/>
      <c r="DXX16" s="91">
        <v>0</v>
      </c>
      <c r="DXY16" s="91"/>
      <c r="DXZ16" s="91"/>
      <c r="DYA16" s="270"/>
      <c r="DYB16" s="270"/>
      <c r="DYC16" s="270"/>
      <c r="DYD16" s="270">
        <f t="shared" ref="DYD16" si="206">SUM(DXV16:DYC16)</f>
        <v>0</v>
      </c>
      <c r="DYE16" s="100"/>
      <c r="DYF16" s="292"/>
      <c r="DYG16" s="91" t="s">
        <v>341</v>
      </c>
      <c r="DYH16" s="91" t="s">
        <v>342</v>
      </c>
      <c r="DYI16" s="91" t="s">
        <v>419</v>
      </c>
      <c r="DYJ16" s="89" t="s">
        <v>58</v>
      </c>
      <c r="DYK16" s="109" t="s">
        <v>189</v>
      </c>
      <c r="DYL16" s="91"/>
      <c r="DYM16" s="91"/>
      <c r="DYN16" s="91">
        <v>0</v>
      </c>
      <c r="DYO16" s="91"/>
      <c r="DYP16" s="91"/>
      <c r="DYQ16" s="270"/>
      <c r="DYR16" s="270"/>
      <c r="DYS16" s="270"/>
      <c r="DYT16" s="270">
        <f t="shared" ref="DYT16" si="207">SUM(DYL16:DYS16)</f>
        <v>0</v>
      </c>
      <c r="DYU16" s="100"/>
      <c r="DYV16" s="292"/>
      <c r="DYW16" s="91" t="s">
        <v>341</v>
      </c>
      <c r="DYX16" s="91" t="s">
        <v>342</v>
      </c>
      <c r="DYY16" s="91" t="s">
        <v>419</v>
      </c>
      <c r="DYZ16" s="89" t="s">
        <v>58</v>
      </c>
      <c r="DZA16" s="109" t="s">
        <v>189</v>
      </c>
      <c r="DZB16" s="91"/>
      <c r="DZC16" s="91"/>
      <c r="DZD16" s="91">
        <v>0</v>
      </c>
      <c r="DZE16" s="91"/>
      <c r="DZF16" s="91"/>
      <c r="DZG16" s="270"/>
      <c r="DZH16" s="270"/>
      <c r="DZI16" s="270"/>
      <c r="DZJ16" s="270">
        <f t="shared" ref="DZJ16" si="208">SUM(DZB16:DZI16)</f>
        <v>0</v>
      </c>
      <c r="DZK16" s="100"/>
      <c r="DZL16" s="292"/>
      <c r="DZM16" s="91" t="s">
        <v>341</v>
      </c>
      <c r="DZN16" s="91" t="s">
        <v>342</v>
      </c>
      <c r="DZO16" s="91" t="s">
        <v>419</v>
      </c>
      <c r="DZP16" s="89" t="s">
        <v>58</v>
      </c>
      <c r="DZQ16" s="109" t="s">
        <v>189</v>
      </c>
      <c r="DZR16" s="91"/>
      <c r="DZS16" s="91"/>
      <c r="DZT16" s="91">
        <v>0</v>
      </c>
      <c r="DZU16" s="91"/>
      <c r="DZV16" s="91"/>
      <c r="DZW16" s="270"/>
      <c r="DZX16" s="270"/>
      <c r="DZY16" s="270"/>
      <c r="DZZ16" s="270">
        <f t="shared" ref="DZZ16" si="209">SUM(DZR16:DZY16)</f>
        <v>0</v>
      </c>
      <c r="EAA16" s="100"/>
      <c r="EAB16" s="292"/>
      <c r="EAC16" s="91" t="s">
        <v>341</v>
      </c>
      <c r="EAD16" s="91" t="s">
        <v>342</v>
      </c>
      <c r="EAE16" s="91" t="s">
        <v>419</v>
      </c>
      <c r="EAF16" s="89" t="s">
        <v>58</v>
      </c>
      <c r="EAG16" s="109" t="s">
        <v>189</v>
      </c>
      <c r="EAH16" s="91"/>
      <c r="EAI16" s="91"/>
      <c r="EAJ16" s="91">
        <v>0</v>
      </c>
      <c r="EAK16" s="91"/>
      <c r="EAL16" s="91"/>
      <c r="EAM16" s="270"/>
      <c r="EAN16" s="270"/>
      <c r="EAO16" s="270"/>
      <c r="EAP16" s="270">
        <f t="shared" ref="EAP16" si="210">SUM(EAH16:EAO16)</f>
        <v>0</v>
      </c>
      <c r="EAQ16" s="100"/>
      <c r="EAR16" s="292"/>
      <c r="EAS16" s="91" t="s">
        <v>341</v>
      </c>
      <c r="EAT16" s="91" t="s">
        <v>342</v>
      </c>
      <c r="EAU16" s="91" t="s">
        <v>419</v>
      </c>
      <c r="EAV16" s="89" t="s">
        <v>58</v>
      </c>
      <c r="EAW16" s="109" t="s">
        <v>189</v>
      </c>
      <c r="EAX16" s="91"/>
      <c r="EAY16" s="91"/>
      <c r="EAZ16" s="91">
        <v>0</v>
      </c>
      <c r="EBA16" s="91"/>
      <c r="EBB16" s="91"/>
      <c r="EBC16" s="270"/>
      <c r="EBD16" s="270"/>
      <c r="EBE16" s="270"/>
      <c r="EBF16" s="270">
        <f t="shared" ref="EBF16" si="211">SUM(EAX16:EBE16)</f>
        <v>0</v>
      </c>
      <c r="EBG16" s="100"/>
      <c r="EBH16" s="292"/>
      <c r="EBI16" s="91" t="s">
        <v>341</v>
      </c>
      <c r="EBJ16" s="91" t="s">
        <v>342</v>
      </c>
      <c r="EBK16" s="91" t="s">
        <v>419</v>
      </c>
      <c r="EBL16" s="89" t="s">
        <v>58</v>
      </c>
      <c r="EBM16" s="109" t="s">
        <v>189</v>
      </c>
      <c r="EBN16" s="91"/>
      <c r="EBO16" s="91"/>
      <c r="EBP16" s="91">
        <v>0</v>
      </c>
      <c r="EBQ16" s="91"/>
      <c r="EBR16" s="91"/>
      <c r="EBS16" s="270"/>
      <c r="EBT16" s="270"/>
      <c r="EBU16" s="270"/>
      <c r="EBV16" s="270">
        <f t="shared" ref="EBV16" si="212">SUM(EBN16:EBU16)</f>
        <v>0</v>
      </c>
      <c r="EBW16" s="100"/>
      <c r="EBX16" s="292"/>
      <c r="EBY16" s="91" t="s">
        <v>341</v>
      </c>
      <c r="EBZ16" s="91" t="s">
        <v>342</v>
      </c>
      <c r="ECA16" s="91" t="s">
        <v>419</v>
      </c>
      <c r="ECB16" s="89" t="s">
        <v>58</v>
      </c>
      <c r="ECC16" s="109" t="s">
        <v>189</v>
      </c>
      <c r="ECD16" s="91"/>
      <c r="ECE16" s="91"/>
      <c r="ECF16" s="91">
        <v>0</v>
      </c>
      <c r="ECG16" s="91"/>
      <c r="ECH16" s="91"/>
      <c r="ECI16" s="270"/>
      <c r="ECJ16" s="270"/>
      <c r="ECK16" s="270"/>
      <c r="ECL16" s="270">
        <f t="shared" ref="ECL16" si="213">SUM(ECD16:ECK16)</f>
        <v>0</v>
      </c>
      <c r="ECM16" s="100"/>
      <c r="ECN16" s="292"/>
      <c r="ECO16" s="91" t="s">
        <v>341</v>
      </c>
      <c r="ECP16" s="91" t="s">
        <v>342</v>
      </c>
      <c r="ECQ16" s="91" t="s">
        <v>419</v>
      </c>
      <c r="ECR16" s="89" t="s">
        <v>58</v>
      </c>
      <c r="ECS16" s="109" t="s">
        <v>189</v>
      </c>
      <c r="ECT16" s="91"/>
      <c r="ECU16" s="91"/>
      <c r="ECV16" s="91">
        <v>0</v>
      </c>
      <c r="ECW16" s="91"/>
      <c r="ECX16" s="91"/>
      <c r="ECY16" s="270"/>
      <c r="ECZ16" s="270"/>
      <c r="EDA16" s="270"/>
      <c r="EDB16" s="270">
        <f t="shared" ref="EDB16" si="214">SUM(ECT16:EDA16)</f>
        <v>0</v>
      </c>
      <c r="EDC16" s="100"/>
      <c r="EDD16" s="292"/>
      <c r="EDE16" s="91" t="s">
        <v>341</v>
      </c>
      <c r="EDF16" s="91" t="s">
        <v>342</v>
      </c>
      <c r="EDG16" s="91" t="s">
        <v>419</v>
      </c>
      <c r="EDH16" s="89" t="s">
        <v>58</v>
      </c>
      <c r="EDI16" s="109" t="s">
        <v>189</v>
      </c>
      <c r="EDJ16" s="91"/>
      <c r="EDK16" s="91"/>
      <c r="EDL16" s="91">
        <v>0</v>
      </c>
      <c r="EDM16" s="91"/>
      <c r="EDN16" s="91"/>
      <c r="EDO16" s="270"/>
      <c r="EDP16" s="270"/>
      <c r="EDQ16" s="270"/>
      <c r="EDR16" s="270">
        <f t="shared" ref="EDR16" si="215">SUM(EDJ16:EDQ16)</f>
        <v>0</v>
      </c>
      <c r="EDS16" s="100"/>
      <c r="EDT16" s="292"/>
      <c r="EDU16" s="91" t="s">
        <v>341</v>
      </c>
      <c r="EDV16" s="91" t="s">
        <v>342</v>
      </c>
      <c r="EDW16" s="91" t="s">
        <v>419</v>
      </c>
      <c r="EDX16" s="89" t="s">
        <v>58</v>
      </c>
      <c r="EDY16" s="109" t="s">
        <v>189</v>
      </c>
      <c r="EDZ16" s="91"/>
      <c r="EEA16" s="91"/>
      <c r="EEB16" s="91">
        <v>0</v>
      </c>
      <c r="EEC16" s="91"/>
      <c r="EED16" s="91"/>
      <c r="EEE16" s="270"/>
      <c r="EEF16" s="270"/>
      <c r="EEG16" s="270"/>
      <c r="EEH16" s="270">
        <f t="shared" ref="EEH16" si="216">SUM(EDZ16:EEG16)</f>
        <v>0</v>
      </c>
      <c r="EEI16" s="100"/>
      <c r="EEJ16" s="292"/>
      <c r="EEK16" s="91" t="s">
        <v>341</v>
      </c>
      <c r="EEL16" s="91" t="s">
        <v>342</v>
      </c>
      <c r="EEM16" s="91" t="s">
        <v>419</v>
      </c>
      <c r="EEN16" s="89" t="s">
        <v>58</v>
      </c>
      <c r="EEO16" s="109" t="s">
        <v>189</v>
      </c>
      <c r="EEP16" s="91"/>
      <c r="EEQ16" s="91"/>
      <c r="EER16" s="91">
        <v>0</v>
      </c>
      <c r="EES16" s="91"/>
      <c r="EET16" s="91"/>
      <c r="EEU16" s="270"/>
      <c r="EEV16" s="270"/>
      <c r="EEW16" s="270"/>
      <c r="EEX16" s="270">
        <f t="shared" ref="EEX16" si="217">SUM(EEP16:EEW16)</f>
        <v>0</v>
      </c>
      <c r="EEY16" s="100"/>
      <c r="EEZ16" s="292"/>
      <c r="EFA16" s="91" t="s">
        <v>341</v>
      </c>
      <c r="EFB16" s="91" t="s">
        <v>342</v>
      </c>
      <c r="EFC16" s="91" t="s">
        <v>419</v>
      </c>
      <c r="EFD16" s="89" t="s">
        <v>58</v>
      </c>
      <c r="EFE16" s="109" t="s">
        <v>189</v>
      </c>
      <c r="EFF16" s="91"/>
      <c r="EFG16" s="91"/>
      <c r="EFH16" s="91">
        <v>0</v>
      </c>
      <c r="EFI16" s="91"/>
      <c r="EFJ16" s="91"/>
      <c r="EFK16" s="270"/>
      <c r="EFL16" s="270"/>
      <c r="EFM16" s="270"/>
      <c r="EFN16" s="270">
        <f t="shared" ref="EFN16" si="218">SUM(EFF16:EFM16)</f>
        <v>0</v>
      </c>
      <c r="EFO16" s="100"/>
      <c r="EFP16" s="292"/>
      <c r="EFQ16" s="91" t="s">
        <v>341</v>
      </c>
      <c r="EFR16" s="91" t="s">
        <v>342</v>
      </c>
      <c r="EFS16" s="91" t="s">
        <v>419</v>
      </c>
      <c r="EFT16" s="89" t="s">
        <v>58</v>
      </c>
      <c r="EFU16" s="109" t="s">
        <v>189</v>
      </c>
      <c r="EFV16" s="91"/>
      <c r="EFW16" s="91"/>
      <c r="EFX16" s="91">
        <v>0</v>
      </c>
      <c r="EFY16" s="91"/>
      <c r="EFZ16" s="91"/>
      <c r="EGA16" s="270"/>
      <c r="EGB16" s="270"/>
      <c r="EGC16" s="270"/>
      <c r="EGD16" s="270">
        <f t="shared" ref="EGD16" si="219">SUM(EFV16:EGC16)</f>
        <v>0</v>
      </c>
      <c r="EGE16" s="100"/>
      <c r="EGF16" s="292"/>
      <c r="EGG16" s="91" t="s">
        <v>341</v>
      </c>
      <c r="EGH16" s="91" t="s">
        <v>342</v>
      </c>
      <c r="EGI16" s="91" t="s">
        <v>419</v>
      </c>
      <c r="EGJ16" s="89" t="s">
        <v>58</v>
      </c>
      <c r="EGK16" s="109" t="s">
        <v>189</v>
      </c>
      <c r="EGL16" s="91"/>
      <c r="EGM16" s="91"/>
      <c r="EGN16" s="91">
        <v>0</v>
      </c>
      <c r="EGO16" s="91"/>
      <c r="EGP16" s="91"/>
      <c r="EGQ16" s="270"/>
      <c r="EGR16" s="270"/>
      <c r="EGS16" s="270"/>
      <c r="EGT16" s="270">
        <f t="shared" ref="EGT16" si="220">SUM(EGL16:EGS16)</f>
        <v>0</v>
      </c>
      <c r="EGU16" s="100"/>
      <c r="EGV16" s="292"/>
      <c r="EGW16" s="91" t="s">
        <v>341</v>
      </c>
      <c r="EGX16" s="91" t="s">
        <v>342</v>
      </c>
      <c r="EGY16" s="91" t="s">
        <v>419</v>
      </c>
      <c r="EGZ16" s="89" t="s">
        <v>58</v>
      </c>
      <c r="EHA16" s="109" t="s">
        <v>189</v>
      </c>
      <c r="EHB16" s="91"/>
      <c r="EHC16" s="91"/>
      <c r="EHD16" s="91">
        <v>0</v>
      </c>
      <c r="EHE16" s="91"/>
      <c r="EHF16" s="91"/>
      <c r="EHG16" s="270"/>
      <c r="EHH16" s="270"/>
      <c r="EHI16" s="270"/>
      <c r="EHJ16" s="270">
        <f t="shared" ref="EHJ16" si="221">SUM(EHB16:EHI16)</f>
        <v>0</v>
      </c>
      <c r="EHK16" s="100"/>
      <c r="EHL16" s="292"/>
      <c r="EHM16" s="91" t="s">
        <v>341</v>
      </c>
      <c r="EHN16" s="91" t="s">
        <v>342</v>
      </c>
      <c r="EHO16" s="91" t="s">
        <v>419</v>
      </c>
      <c r="EHP16" s="89" t="s">
        <v>58</v>
      </c>
      <c r="EHQ16" s="109" t="s">
        <v>189</v>
      </c>
      <c r="EHR16" s="91"/>
      <c r="EHS16" s="91"/>
      <c r="EHT16" s="91">
        <v>0</v>
      </c>
      <c r="EHU16" s="91"/>
      <c r="EHV16" s="91"/>
      <c r="EHW16" s="270"/>
      <c r="EHX16" s="270"/>
      <c r="EHY16" s="270"/>
      <c r="EHZ16" s="270">
        <f t="shared" ref="EHZ16" si="222">SUM(EHR16:EHY16)</f>
        <v>0</v>
      </c>
      <c r="EIA16" s="100"/>
      <c r="EIB16" s="292"/>
      <c r="EIC16" s="91" t="s">
        <v>341</v>
      </c>
      <c r="EID16" s="91" t="s">
        <v>342</v>
      </c>
      <c r="EIE16" s="91" t="s">
        <v>419</v>
      </c>
      <c r="EIF16" s="89" t="s">
        <v>58</v>
      </c>
      <c r="EIG16" s="109" t="s">
        <v>189</v>
      </c>
      <c r="EIH16" s="91"/>
      <c r="EII16" s="91"/>
      <c r="EIJ16" s="91">
        <v>0</v>
      </c>
      <c r="EIK16" s="91"/>
      <c r="EIL16" s="91"/>
      <c r="EIM16" s="270"/>
      <c r="EIN16" s="270"/>
      <c r="EIO16" s="270"/>
      <c r="EIP16" s="270">
        <f t="shared" ref="EIP16" si="223">SUM(EIH16:EIO16)</f>
        <v>0</v>
      </c>
      <c r="EIQ16" s="100"/>
      <c r="EIR16" s="292"/>
      <c r="EIS16" s="91" t="s">
        <v>341</v>
      </c>
      <c r="EIT16" s="91" t="s">
        <v>342</v>
      </c>
      <c r="EIU16" s="91" t="s">
        <v>419</v>
      </c>
      <c r="EIV16" s="89" t="s">
        <v>58</v>
      </c>
      <c r="EIW16" s="109" t="s">
        <v>189</v>
      </c>
      <c r="EIX16" s="91"/>
      <c r="EIY16" s="91"/>
      <c r="EIZ16" s="91">
        <v>0</v>
      </c>
      <c r="EJA16" s="91"/>
      <c r="EJB16" s="91"/>
      <c r="EJC16" s="270"/>
      <c r="EJD16" s="270"/>
      <c r="EJE16" s="270"/>
      <c r="EJF16" s="270">
        <f t="shared" ref="EJF16" si="224">SUM(EIX16:EJE16)</f>
        <v>0</v>
      </c>
      <c r="EJG16" s="100"/>
      <c r="EJH16" s="292"/>
      <c r="EJI16" s="91" t="s">
        <v>341</v>
      </c>
      <c r="EJJ16" s="91" t="s">
        <v>342</v>
      </c>
      <c r="EJK16" s="91" t="s">
        <v>419</v>
      </c>
      <c r="EJL16" s="89" t="s">
        <v>58</v>
      </c>
      <c r="EJM16" s="109" t="s">
        <v>189</v>
      </c>
      <c r="EJN16" s="91"/>
      <c r="EJO16" s="91"/>
      <c r="EJP16" s="91">
        <v>0</v>
      </c>
      <c r="EJQ16" s="91"/>
      <c r="EJR16" s="91"/>
      <c r="EJS16" s="270"/>
      <c r="EJT16" s="270"/>
      <c r="EJU16" s="270"/>
      <c r="EJV16" s="270">
        <f t="shared" ref="EJV16" si="225">SUM(EJN16:EJU16)</f>
        <v>0</v>
      </c>
      <c r="EJW16" s="100"/>
      <c r="EJX16" s="292"/>
      <c r="EJY16" s="91" t="s">
        <v>341</v>
      </c>
      <c r="EJZ16" s="91" t="s">
        <v>342</v>
      </c>
      <c r="EKA16" s="91" t="s">
        <v>419</v>
      </c>
      <c r="EKB16" s="89" t="s">
        <v>58</v>
      </c>
      <c r="EKC16" s="109" t="s">
        <v>189</v>
      </c>
      <c r="EKD16" s="91"/>
      <c r="EKE16" s="91"/>
      <c r="EKF16" s="91">
        <v>0</v>
      </c>
      <c r="EKG16" s="91"/>
      <c r="EKH16" s="91"/>
      <c r="EKI16" s="270"/>
      <c r="EKJ16" s="270"/>
      <c r="EKK16" s="270"/>
      <c r="EKL16" s="270">
        <f t="shared" ref="EKL16" si="226">SUM(EKD16:EKK16)</f>
        <v>0</v>
      </c>
      <c r="EKM16" s="100"/>
      <c r="EKN16" s="292"/>
      <c r="EKO16" s="91" t="s">
        <v>341</v>
      </c>
      <c r="EKP16" s="91" t="s">
        <v>342</v>
      </c>
      <c r="EKQ16" s="91" t="s">
        <v>419</v>
      </c>
      <c r="EKR16" s="89" t="s">
        <v>58</v>
      </c>
      <c r="EKS16" s="109" t="s">
        <v>189</v>
      </c>
      <c r="EKT16" s="91"/>
      <c r="EKU16" s="91"/>
      <c r="EKV16" s="91">
        <v>0</v>
      </c>
      <c r="EKW16" s="91"/>
      <c r="EKX16" s="91"/>
      <c r="EKY16" s="270"/>
      <c r="EKZ16" s="270"/>
      <c r="ELA16" s="270"/>
      <c r="ELB16" s="270">
        <f t="shared" ref="ELB16" si="227">SUM(EKT16:ELA16)</f>
        <v>0</v>
      </c>
      <c r="ELC16" s="100"/>
      <c r="ELD16" s="292"/>
      <c r="ELE16" s="91" t="s">
        <v>341</v>
      </c>
      <c r="ELF16" s="91" t="s">
        <v>342</v>
      </c>
      <c r="ELG16" s="91" t="s">
        <v>419</v>
      </c>
      <c r="ELH16" s="89" t="s">
        <v>58</v>
      </c>
      <c r="ELI16" s="109" t="s">
        <v>189</v>
      </c>
      <c r="ELJ16" s="91"/>
      <c r="ELK16" s="91"/>
      <c r="ELL16" s="91">
        <v>0</v>
      </c>
      <c r="ELM16" s="91"/>
      <c r="ELN16" s="91"/>
      <c r="ELO16" s="270"/>
      <c r="ELP16" s="270"/>
      <c r="ELQ16" s="270"/>
      <c r="ELR16" s="270">
        <f t="shared" ref="ELR16" si="228">SUM(ELJ16:ELQ16)</f>
        <v>0</v>
      </c>
      <c r="ELS16" s="100"/>
      <c r="ELT16" s="292"/>
      <c r="ELU16" s="91" t="s">
        <v>341</v>
      </c>
      <c r="ELV16" s="91" t="s">
        <v>342</v>
      </c>
      <c r="ELW16" s="91" t="s">
        <v>419</v>
      </c>
      <c r="ELX16" s="89" t="s">
        <v>58</v>
      </c>
      <c r="ELY16" s="109" t="s">
        <v>189</v>
      </c>
      <c r="ELZ16" s="91"/>
      <c r="EMA16" s="91"/>
      <c r="EMB16" s="91">
        <v>0</v>
      </c>
      <c r="EMC16" s="91"/>
      <c r="EMD16" s="91"/>
      <c r="EME16" s="270"/>
      <c r="EMF16" s="270"/>
      <c r="EMG16" s="270"/>
      <c r="EMH16" s="270">
        <f t="shared" ref="EMH16" si="229">SUM(ELZ16:EMG16)</f>
        <v>0</v>
      </c>
      <c r="EMI16" s="100"/>
      <c r="EMJ16" s="292"/>
      <c r="EMK16" s="91" t="s">
        <v>341</v>
      </c>
      <c r="EML16" s="91" t="s">
        <v>342</v>
      </c>
      <c r="EMM16" s="91" t="s">
        <v>419</v>
      </c>
      <c r="EMN16" s="89" t="s">
        <v>58</v>
      </c>
      <c r="EMO16" s="109" t="s">
        <v>189</v>
      </c>
      <c r="EMP16" s="91"/>
      <c r="EMQ16" s="91"/>
      <c r="EMR16" s="91">
        <v>0</v>
      </c>
      <c r="EMS16" s="91"/>
      <c r="EMT16" s="91"/>
      <c r="EMU16" s="270"/>
      <c r="EMV16" s="270"/>
      <c r="EMW16" s="270"/>
      <c r="EMX16" s="270">
        <f t="shared" ref="EMX16" si="230">SUM(EMP16:EMW16)</f>
        <v>0</v>
      </c>
      <c r="EMY16" s="100"/>
      <c r="EMZ16" s="292"/>
      <c r="ENA16" s="91" t="s">
        <v>341</v>
      </c>
      <c r="ENB16" s="91" t="s">
        <v>342</v>
      </c>
      <c r="ENC16" s="91" t="s">
        <v>419</v>
      </c>
      <c r="END16" s="89" t="s">
        <v>58</v>
      </c>
      <c r="ENE16" s="109" t="s">
        <v>189</v>
      </c>
      <c r="ENF16" s="91"/>
      <c r="ENG16" s="91"/>
      <c r="ENH16" s="91">
        <v>0</v>
      </c>
      <c r="ENI16" s="91"/>
      <c r="ENJ16" s="91"/>
      <c r="ENK16" s="270"/>
      <c r="ENL16" s="270"/>
      <c r="ENM16" s="270"/>
      <c r="ENN16" s="270">
        <f t="shared" ref="ENN16" si="231">SUM(ENF16:ENM16)</f>
        <v>0</v>
      </c>
      <c r="ENO16" s="100"/>
      <c r="ENP16" s="292"/>
      <c r="ENQ16" s="91" t="s">
        <v>341</v>
      </c>
      <c r="ENR16" s="91" t="s">
        <v>342</v>
      </c>
      <c r="ENS16" s="91" t="s">
        <v>419</v>
      </c>
      <c r="ENT16" s="89" t="s">
        <v>58</v>
      </c>
      <c r="ENU16" s="109" t="s">
        <v>189</v>
      </c>
      <c r="ENV16" s="91"/>
      <c r="ENW16" s="91"/>
      <c r="ENX16" s="91">
        <v>0</v>
      </c>
      <c r="ENY16" s="91"/>
      <c r="ENZ16" s="91"/>
      <c r="EOA16" s="270"/>
      <c r="EOB16" s="270"/>
      <c r="EOC16" s="270"/>
      <c r="EOD16" s="270">
        <f t="shared" ref="EOD16" si="232">SUM(ENV16:EOC16)</f>
        <v>0</v>
      </c>
      <c r="EOE16" s="100"/>
      <c r="EOF16" s="292"/>
      <c r="EOG16" s="91" t="s">
        <v>341</v>
      </c>
      <c r="EOH16" s="91" t="s">
        <v>342</v>
      </c>
      <c r="EOI16" s="91" t="s">
        <v>419</v>
      </c>
      <c r="EOJ16" s="89" t="s">
        <v>58</v>
      </c>
      <c r="EOK16" s="109" t="s">
        <v>189</v>
      </c>
      <c r="EOL16" s="91"/>
      <c r="EOM16" s="91"/>
      <c r="EON16" s="91">
        <v>0</v>
      </c>
      <c r="EOO16" s="91"/>
      <c r="EOP16" s="91"/>
      <c r="EOQ16" s="270"/>
      <c r="EOR16" s="270"/>
      <c r="EOS16" s="270"/>
      <c r="EOT16" s="270">
        <f t="shared" ref="EOT16" si="233">SUM(EOL16:EOS16)</f>
        <v>0</v>
      </c>
      <c r="EOU16" s="100"/>
      <c r="EOV16" s="292"/>
      <c r="EOW16" s="91" t="s">
        <v>341</v>
      </c>
      <c r="EOX16" s="91" t="s">
        <v>342</v>
      </c>
      <c r="EOY16" s="91" t="s">
        <v>419</v>
      </c>
      <c r="EOZ16" s="89" t="s">
        <v>58</v>
      </c>
      <c r="EPA16" s="109" t="s">
        <v>189</v>
      </c>
      <c r="EPB16" s="91"/>
      <c r="EPC16" s="91"/>
      <c r="EPD16" s="91">
        <v>0</v>
      </c>
      <c r="EPE16" s="91"/>
      <c r="EPF16" s="91"/>
      <c r="EPG16" s="270"/>
      <c r="EPH16" s="270"/>
      <c r="EPI16" s="270"/>
      <c r="EPJ16" s="270">
        <f t="shared" ref="EPJ16" si="234">SUM(EPB16:EPI16)</f>
        <v>0</v>
      </c>
      <c r="EPK16" s="100"/>
      <c r="EPL16" s="292"/>
      <c r="EPM16" s="91" t="s">
        <v>341</v>
      </c>
      <c r="EPN16" s="91" t="s">
        <v>342</v>
      </c>
      <c r="EPO16" s="91" t="s">
        <v>419</v>
      </c>
      <c r="EPP16" s="89" t="s">
        <v>58</v>
      </c>
      <c r="EPQ16" s="109" t="s">
        <v>189</v>
      </c>
      <c r="EPR16" s="91"/>
      <c r="EPS16" s="91"/>
      <c r="EPT16" s="91">
        <v>0</v>
      </c>
      <c r="EPU16" s="91"/>
      <c r="EPV16" s="91"/>
      <c r="EPW16" s="270"/>
      <c r="EPX16" s="270"/>
      <c r="EPY16" s="270"/>
      <c r="EPZ16" s="270">
        <f t="shared" ref="EPZ16" si="235">SUM(EPR16:EPY16)</f>
        <v>0</v>
      </c>
      <c r="EQA16" s="100"/>
      <c r="EQB16" s="292"/>
      <c r="EQC16" s="91" t="s">
        <v>341</v>
      </c>
      <c r="EQD16" s="91" t="s">
        <v>342</v>
      </c>
      <c r="EQE16" s="91" t="s">
        <v>419</v>
      </c>
      <c r="EQF16" s="89" t="s">
        <v>58</v>
      </c>
      <c r="EQG16" s="109" t="s">
        <v>189</v>
      </c>
      <c r="EQH16" s="91"/>
      <c r="EQI16" s="91"/>
      <c r="EQJ16" s="91">
        <v>0</v>
      </c>
      <c r="EQK16" s="91"/>
      <c r="EQL16" s="91"/>
      <c r="EQM16" s="270"/>
      <c r="EQN16" s="270"/>
      <c r="EQO16" s="270"/>
      <c r="EQP16" s="270">
        <f t="shared" ref="EQP16" si="236">SUM(EQH16:EQO16)</f>
        <v>0</v>
      </c>
      <c r="EQQ16" s="100"/>
      <c r="EQR16" s="292"/>
      <c r="EQS16" s="91" t="s">
        <v>341</v>
      </c>
      <c r="EQT16" s="91" t="s">
        <v>342</v>
      </c>
      <c r="EQU16" s="91" t="s">
        <v>419</v>
      </c>
      <c r="EQV16" s="89" t="s">
        <v>58</v>
      </c>
      <c r="EQW16" s="109" t="s">
        <v>189</v>
      </c>
      <c r="EQX16" s="91"/>
      <c r="EQY16" s="91"/>
      <c r="EQZ16" s="91">
        <v>0</v>
      </c>
      <c r="ERA16" s="91"/>
      <c r="ERB16" s="91"/>
      <c r="ERC16" s="270"/>
      <c r="ERD16" s="270"/>
      <c r="ERE16" s="270"/>
      <c r="ERF16" s="270">
        <f t="shared" ref="ERF16" si="237">SUM(EQX16:ERE16)</f>
        <v>0</v>
      </c>
      <c r="ERG16" s="100"/>
      <c r="ERH16" s="292"/>
      <c r="ERI16" s="91" t="s">
        <v>341</v>
      </c>
      <c r="ERJ16" s="91" t="s">
        <v>342</v>
      </c>
      <c r="ERK16" s="91" t="s">
        <v>419</v>
      </c>
      <c r="ERL16" s="89" t="s">
        <v>58</v>
      </c>
      <c r="ERM16" s="109" t="s">
        <v>189</v>
      </c>
      <c r="ERN16" s="91"/>
      <c r="ERO16" s="91"/>
      <c r="ERP16" s="91">
        <v>0</v>
      </c>
      <c r="ERQ16" s="91"/>
      <c r="ERR16" s="91"/>
      <c r="ERS16" s="270"/>
      <c r="ERT16" s="270"/>
      <c r="ERU16" s="270"/>
      <c r="ERV16" s="270">
        <f t="shared" ref="ERV16" si="238">SUM(ERN16:ERU16)</f>
        <v>0</v>
      </c>
      <c r="ERW16" s="100"/>
      <c r="ERX16" s="292"/>
      <c r="ERY16" s="91" t="s">
        <v>341</v>
      </c>
      <c r="ERZ16" s="91" t="s">
        <v>342</v>
      </c>
      <c r="ESA16" s="91" t="s">
        <v>419</v>
      </c>
      <c r="ESB16" s="89" t="s">
        <v>58</v>
      </c>
      <c r="ESC16" s="109" t="s">
        <v>189</v>
      </c>
      <c r="ESD16" s="91"/>
      <c r="ESE16" s="91"/>
      <c r="ESF16" s="91">
        <v>0</v>
      </c>
      <c r="ESG16" s="91"/>
      <c r="ESH16" s="91"/>
      <c r="ESI16" s="270"/>
      <c r="ESJ16" s="270"/>
      <c r="ESK16" s="270"/>
      <c r="ESL16" s="270">
        <f t="shared" ref="ESL16" si="239">SUM(ESD16:ESK16)</f>
        <v>0</v>
      </c>
      <c r="ESM16" s="100"/>
      <c r="ESN16" s="292"/>
      <c r="ESO16" s="91" t="s">
        <v>341</v>
      </c>
      <c r="ESP16" s="91" t="s">
        <v>342</v>
      </c>
      <c r="ESQ16" s="91" t="s">
        <v>419</v>
      </c>
      <c r="ESR16" s="89" t="s">
        <v>58</v>
      </c>
      <c r="ESS16" s="109" t="s">
        <v>189</v>
      </c>
      <c r="EST16" s="91"/>
      <c r="ESU16" s="91"/>
      <c r="ESV16" s="91">
        <v>0</v>
      </c>
      <c r="ESW16" s="91"/>
      <c r="ESX16" s="91"/>
      <c r="ESY16" s="270"/>
      <c r="ESZ16" s="270"/>
      <c r="ETA16" s="270"/>
      <c r="ETB16" s="270">
        <f t="shared" ref="ETB16" si="240">SUM(EST16:ETA16)</f>
        <v>0</v>
      </c>
      <c r="ETC16" s="100"/>
      <c r="ETD16" s="292"/>
      <c r="ETE16" s="91" t="s">
        <v>341</v>
      </c>
      <c r="ETF16" s="91" t="s">
        <v>342</v>
      </c>
      <c r="ETG16" s="91" t="s">
        <v>419</v>
      </c>
      <c r="ETH16" s="89" t="s">
        <v>58</v>
      </c>
      <c r="ETI16" s="109" t="s">
        <v>189</v>
      </c>
      <c r="ETJ16" s="91"/>
      <c r="ETK16" s="91"/>
      <c r="ETL16" s="91">
        <v>0</v>
      </c>
      <c r="ETM16" s="91"/>
      <c r="ETN16" s="91"/>
      <c r="ETO16" s="270"/>
      <c r="ETP16" s="270"/>
      <c r="ETQ16" s="270"/>
      <c r="ETR16" s="270">
        <f t="shared" ref="ETR16" si="241">SUM(ETJ16:ETQ16)</f>
        <v>0</v>
      </c>
      <c r="ETS16" s="100"/>
      <c r="ETT16" s="292"/>
      <c r="ETU16" s="91" t="s">
        <v>341</v>
      </c>
      <c r="ETV16" s="91" t="s">
        <v>342</v>
      </c>
      <c r="ETW16" s="91" t="s">
        <v>419</v>
      </c>
      <c r="ETX16" s="89" t="s">
        <v>58</v>
      </c>
      <c r="ETY16" s="109" t="s">
        <v>189</v>
      </c>
      <c r="ETZ16" s="91"/>
      <c r="EUA16" s="91"/>
      <c r="EUB16" s="91">
        <v>0</v>
      </c>
      <c r="EUC16" s="91"/>
      <c r="EUD16" s="91"/>
      <c r="EUE16" s="270"/>
      <c r="EUF16" s="270"/>
      <c r="EUG16" s="270"/>
      <c r="EUH16" s="270">
        <f t="shared" ref="EUH16" si="242">SUM(ETZ16:EUG16)</f>
        <v>0</v>
      </c>
      <c r="EUI16" s="100"/>
      <c r="EUJ16" s="292"/>
      <c r="EUK16" s="91" t="s">
        <v>341</v>
      </c>
      <c r="EUL16" s="91" t="s">
        <v>342</v>
      </c>
      <c r="EUM16" s="91" t="s">
        <v>419</v>
      </c>
      <c r="EUN16" s="89" t="s">
        <v>58</v>
      </c>
      <c r="EUO16" s="109" t="s">
        <v>189</v>
      </c>
      <c r="EUP16" s="91"/>
      <c r="EUQ16" s="91"/>
      <c r="EUR16" s="91">
        <v>0</v>
      </c>
      <c r="EUS16" s="91"/>
      <c r="EUT16" s="91"/>
      <c r="EUU16" s="270"/>
      <c r="EUV16" s="270"/>
      <c r="EUW16" s="270"/>
      <c r="EUX16" s="270">
        <f t="shared" ref="EUX16" si="243">SUM(EUP16:EUW16)</f>
        <v>0</v>
      </c>
      <c r="EUY16" s="100"/>
      <c r="EUZ16" s="292"/>
      <c r="EVA16" s="91" t="s">
        <v>341</v>
      </c>
      <c r="EVB16" s="91" t="s">
        <v>342</v>
      </c>
      <c r="EVC16" s="91" t="s">
        <v>419</v>
      </c>
      <c r="EVD16" s="89" t="s">
        <v>58</v>
      </c>
      <c r="EVE16" s="109" t="s">
        <v>189</v>
      </c>
      <c r="EVF16" s="91"/>
      <c r="EVG16" s="91"/>
      <c r="EVH16" s="91">
        <v>0</v>
      </c>
      <c r="EVI16" s="91"/>
      <c r="EVJ16" s="91"/>
      <c r="EVK16" s="270"/>
      <c r="EVL16" s="270"/>
      <c r="EVM16" s="270"/>
      <c r="EVN16" s="270">
        <f t="shared" ref="EVN16" si="244">SUM(EVF16:EVM16)</f>
        <v>0</v>
      </c>
      <c r="EVO16" s="100"/>
      <c r="EVP16" s="292"/>
      <c r="EVQ16" s="91" t="s">
        <v>341</v>
      </c>
      <c r="EVR16" s="91" t="s">
        <v>342</v>
      </c>
      <c r="EVS16" s="91" t="s">
        <v>419</v>
      </c>
      <c r="EVT16" s="89" t="s">
        <v>58</v>
      </c>
      <c r="EVU16" s="109" t="s">
        <v>189</v>
      </c>
      <c r="EVV16" s="91"/>
      <c r="EVW16" s="91"/>
      <c r="EVX16" s="91">
        <v>0</v>
      </c>
      <c r="EVY16" s="91"/>
      <c r="EVZ16" s="91"/>
      <c r="EWA16" s="270"/>
      <c r="EWB16" s="270"/>
      <c r="EWC16" s="270"/>
      <c r="EWD16" s="270">
        <f t="shared" ref="EWD16" si="245">SUM(EVV16:EWC16)</f>
        <v>0</v>
      </c>
      <c r="EWE16" s="100"/>
      <c r="EWF16" s="292"/>
      <c r="EWG16" s="91" t="s">
        <v>341</v>
      </c>
      <c r="EWH16" s="91" t="s">
        <v>342</v>
      </c>
      <c r="EWI16" s="91" t="s">
        <v>419</v>
      </c>
      <c r="EWJ16" s="89" t="s">
        <v>58</v>
      </c>
      <c r="EWK16" s="109" t="s">
        <v>189</v>
      </c>
      <c r="EWL16" s="91"/>
      <c r="EWM16" s="91"/>
      <c r="EWN16" s="91">
        <v>0</v>
      </c>
      <c r="EWO16" s="91"/>
      <c r="EWP16" s="91"/>
      <c r="EWQ16" s="270"/>
      <c r="EWR16" s="270"/>
      <c r="EWS16" s="270"/>
      <c r="EWT16" s="270">
        <f t="shared" ref="EWT16" si="246">SUM(EWL16:EWS16)</f>
        <v>0</v>
      </c>
      <c r="EWU16" s="100"/>
      <c r="EWV16" s="292"/>
      <c r="EWW16" s="91" t="s">
        <v>341</v>
      </c>
      <c r="EWX16" s="91" t="s">
        <v>342</v>
      </c>
      <c r="EWY16" s="91" t="s">
        <v>419</v>
      </c>
      <c r="EWZ16" s="89" t="s">
        <v>58</v>
      </c>
      <c r="EXA16" s="109" t="s">
        <v>189</v>
      </c>
      <c r="EXB16" s="91"/>
      <c r="EXC16" s="91"/>
      <c r="EXD16" s="91">
        <v>0</v>
      </c>
      <c r="EXE16" s="91"/>
      <c r="EXF16" s="91"/>
      <c r="EXG16" s="270"/>
      <c r="EXH16" s="270"/>
      <c r="EXI16" s="270"/>
      <c r="EXJ16" s="270">
        <f t="shared" ref="EXJ16" si="247">SUM(EXB16:EXI16)</f>
        <v>0</v>
      </c>
      <c r="EXK16" s="100"/>
      <c r="EXL16" s="292"/>
      <c r="EXM16" s="91" t="s">
        <v>341</v>
      </c>
      <c r="EXN16" s="91" t="s">
        <v>342</v>
      </c>
      <c r="EXO16" s="91" t="s">
        <v>419</v>
      </c>
      <c r="EXP16" s="89" t="s">
        <v>58</v>
      </c>
      <c r="EXQ16" s="109" t="s">
        <v>189</v>
      </c>
      <c r="EXR16" s="91"/>
      <c r="EXS16" s="91"/>
      <c r="EXT16" s="91">
        <v>0</v>
      </c>
      <c r="EXU16" s="91"/>
      <c r="EXV16" s="91"/>
      <c r="EXW16" s="270"/>
      <c r="EXX16" s="270"/>
      <c r="EXY16" s="270"/>
      <c r="EXZ16" s="270">
        <f t="shared" ref="EXZ16" si="248">SUM(EXR16:EXY16)</f>
        <v>0</v>
      </c>
      <c r="EYA16" s="100"/>
      <c r="EYB16" s="292"/>
      <c r="EYC16" s="91" t="s">
        <v>341</v>
      </c>
      <c r="EYD16" s="91" t="s">
        <v>342</v>
      </c>
      <c r="EYE16" s="91" t="s">
        <v>419</v>
      </c>
      <c r="EYF16" s="89" t="s">
        <v>58</v>
      </c>
      <c r="EYG16" s="109" t="s">
        <v>189</v>
      </c>
      <c r="EYH16" s="91"/>
      <c r="EYI16" s="91"/>
      <c r="EYJ16" s="91">
        <v>0</v>
      </c>
      <c r="EYK16" s="91"/>
      <c r="EYL16" s="91"/>
      <c r="EYM16" s="270"/>
      <c r="EYN16" s="270"/>
      <c r="EYO16" s="270"/>
      <c r="EYP16" s="270">
        <f t="shared" ref="EYP16" si="249">SUM(EYH16:EYO16)</f>
        <v>0</v>
      </c>
      <c r="EYQ16" s="100"/>
      <c r="EYR16" s="292"/>
      <c r="EYS16" s="91" t="s">
        <v>341</v>
      </c>
      <c r="EYT16" s="91" t="s">
        <v>342</v>
      </c>
      <c r="EYU16" s="91" t="s">
        <v>419</v>
      </c>
      <c r="EYV16" s="89" t="s">
        <v>58</v>
      </c>
      <c r="EYW16" s="109" t="s">
        <v>189</v>
      </c>
      <c r="EYX16" s="91"/>
      <c r="EYY16" s="91"/>
      <c r="EYZ16" s="91">
        <v>0</v>
      </c>
      <c r="EZA16" s="91"/>
      <c r="EZB16" s="91"/>
      <c r="EZC16" s="270"/>
      <c r="EZD16" s="270"/>
      <c r="EZE16" s="270"/>
      <c r="EZF16" s="270">
        <f t="shared" ref="EZF16" si="250">SUM(EYX16:EZE16)</f>
        <v>0</v>
      </c>
      <c r="EZG16" s="100"/>
      <c r="EZH16" s="292"/>
      <c r="EZI16" s="91" t="s">
        <v>341</v>
      </c>
      <c r="EZJ16" s="91" t="s">
        <v>342</v>
      </c>
      <c r="EZK16" s="91" t="s">
        <v>419</v>
      </c>
      <c r="EZL16" s="89" t="s">
        <v>58</v>
      </c>
      <c r="EZM16" s="109" t="s">
        <v>189</v>
      </c>
      <c r="EZN16" s="91"/>
      <c r="EZO16" s="91"/>
      <c r="EZP16" s="91">
        <v>0</v>
      </c>
      <c r="EZQ16" s="91"/>
      <c r="EZR16" s="91"/>
      <c r="EZS16" s="270"/>
      <c r="EZT16" s="270"/>
      <c r="EZU16" s="270"/>
      <c r="EZV16" s="270">
        <f t="shared" ref="EZV16" si="251">SUM(EZN16:EZU16)</f>
        <v>0</v>
      </c>
      <c r="EZW16" s="100"/>
      <c r="EZX16" s="292"/>
      <c r="EZY16" s="91" t="s">
        <v>341</v>
      </c>
      <c r="EZZ16" s="91" t="s">
        <v>342</v>
      </c>
      <c r="FAA16" s="91" t="s">
        <v>419</v>
      </c>
      <c r="FAB16" s="89" t="s">
        <v>58</v>
      </c>
      <c r="FAC16" s="109" t="s">
        <v>189</v>
      </c>
      <c r="FAD16" s="91"/>
      <c r="FAE16" s="91"/>
      <c r="FAF16" s="91">
        <v>0</v>
      </c>
      <c r="FAG16" s="91"/>
      <c r="FAH16" s="91"/>
      <c r="FAI16" s="270"/>
      <c r="FAJ16" s="270"/>
      <c r="FAK16" s="270"/>
      <c r="FAL16" s="270">
        <f t="shared" ref="FAL16" si="252">SUM(FAD16:FAK16)</f>
        <v>0</v>
      </c>
      <c r="FAM16" s="100"/>
      <c r="FAN16" s="292"/>
      <c r="FAO16" s="91" t="s">
        <v>341</v>
      </c>
      <c r="FAP16" s="91" t="s">
        <v>342</v>
      </c>
      <c r="FAQ16" s="91" t="s">
        <v>419</v>
      </c>
      <c r="FAR16" s="89" t="s">
        <v>58</v>
      </c>
      <c r="FAS16" s="109" t="s">
        <v>189</v>
      </c>
      <c r="FAT16" s="91"/>
      <c r="FAU16" s="91"/>
      <c r="FAV16" s="91">
        <v>0</v>
      </c>
      <c r="FAW16" s="91"/>
      <c r="FAX16" s="91"/>
      <c r="FAY16" s="270"/>
      <c r="FAZ16" s="270"/>
      <c r="FBA16" s="270"/>
      <c r="FBB16" s="270">
        <f t="shared" ref="FBB16" si="253">SUM(FAT16:FBA16)</f>
        <v>0</v>
      </c>
      <c r="FBC16" s="100"/>
      <c r="FBD16" s="292"/>
      <c r="FBE16" s="91" t="s">
        <v>341</v>
      </c>
      <c r="FBF16" s="91" t="s">
        <v>342</v>
      </c>
      <c r="FBG16" s="91" t="s">
        <v>419</v>
      </c>
      <c r="FBH16" s="89" t="s">
        <v>58</v>
      </c>
      <c r="FBI16" s="109" t="s">
        <v>189</v>
      </c>
      <c r="FBJ16" s="91"/>
      <c r="FBK16" s="91"/>
      <c r="FBL16" s="91">
        <v>0</v>
      </c>
      <c r="FBM16" s="91"/>
      <c r="FBN16" s="91"/>
      <c r="FBO16" s="270"/>
      <c r="FBP16" s="270"/>
      <c r="FBQ16" s="270"/>
      <c r="FBR16" s="270">
        <f t="shared" ref="FBR16" si="254">SUM(FBJ16:FBQ16)</f>
        <v>0</v>
      </c>
      <c r="FBS16" s="100"/>
      <c r="FBT16" s="292"/>
      <c r="FBU16" s="91" t="s">
        <v>341</v>
      </c>
      <c r="FBV16" s="91" t="s">
        <v>342</v>
      </c>
      <c r="FBW16" s="91" t="s">
        <v>419</v>
      </c>
      <c r="FBX16" s="89" t="s">
        <v>58</v>
      </c>
      <c r="FBY16" s="109" t="s">
        <v>189</v>
      </c>
      <c r="FBZ16" s="91"/>
      <c r="FCA16" s="91"/>
      <c r="FCB16" s="91">
        <v>0</v>
      </c>
      <c r="FCC16" s="91"/>
      <c r="FCD16" s="91"/>
      <c r="FCE16" s="270"/>
      <c r="FCF16" s="270"/>
      <c r="FCG16" s="270"/>
      <c r="FCH16" s="270">
        <f t="shared" ref="FCH16" si="255">SUM(FBZ16:FCG16)</f>
        <v>0</v>
      </c>
      <c r="FCI16" s="100"/>
      <c r="FCJ16" s="292"/>
      <c r="FCK16" s="91" t="s">
        <v>341</v>
      </c>
      <c r="FCL16" s="91" t="s">
        <v>342</v>
      </c>
      <c r="FCM16" s="91" t="s">
        <v>419</v>
      </c>
      <c r="FCN16" s="89" t="s">
        <v>58</v>
      </c>
      <c r="FCO16" s="109" t="s">
        <v>189</v>
      </c>
      <c r="FCP16" s="91"/>
      <c r="FCQ16" s="91"/>
      <c r="FCR16" s="91">
        <v>0</v>
      </c>
      <c r="FCS16" s="91"/>
      <c r="FCT16" s="91"/>
      <c r="FCU16" s="270"/>
      <c r="FCV16" s="270"/>
      <c r="FCW16" s="270"/>
      <c r="FCX16" s="270">
        <f t="shared" ref="FCX16" si="256">SUM(FCP16:FCW16)</f>
        <v>0</v>
      </c>
      <c r="FCY16" s="100"/>
      <c r="FCZ16" s="292"/>
      <c r="FDA16" s="91" t="s">
        <v>341</v>
      </c>
      <c r="FDB16" s="91" t="s">
        <v>342</v>
      </c>
      <c r="FDC16" s="91" t="s">
        <v>419</v>
      </c>
      <c r="FDD16" s="89" t="s">
        <v>58</v>
      </c>
      <c r="FDE16" s="109" t="s">
        <v>189</v>
      </c>
      <c r="FDF16" s="91"/>
      <c r="FDG16" s="91"/>
      <c r="FDH16" s="91">
        <v>0</v>
      </c>
      <c r="FDI16" s="91"/>
      <c r="FDJ16" s="91"/>
      <c r="FDK16" s="270"/>
      <c r="FDL16" s="270"/>
      <c r="FDM16" s="270"/>
      <c r="FDN16" s="270">
        <f t="shared" ref="FDN16" si="257">SUM(FDF16:FDM16)</f>
        <v>0</v>
      </c>
      <c r="FDO16" s="100"/>
      <c r="FDP16" s="292"/>
      <c r="FDQ16" s="91" t="s">
        <v>341</v>
      </c>
      <c r="FDR16" s="91" t="s">
        <v>342</v>
      </c>
      <c r="FDS16" s="91" t="s">
        <v>419</v>
      </c>
      <c r="FDT16" s="89" t="s">
        <v>58</v>
      </c>
      <c r="FDU16" s="109" t="s">
        <v>189</v>
      </c>
      <c r="FDV16" s="91"/>
      <c r="FDW16" s="91"/>
      <c r="FDX16" s="91">
        <v>0</v>
      </c>
      <c r="FDY16" s="91"/>
      <c r="FDZ16" s="91"/>
      <c r="FEA16" s="270"/>
      <c r="FEB16" s="270"/>
      <c r="FEC16" s="270"/>
      <c r="FED16" s="270">
        <f t="shared" ref="FED16" si="258">SUM(FDV16:FEC16)</f>
        <v>0</v>
      </c>
      <c r="FEE16" s="100"/>
      <c r="FEF16" s="292"/>
      <c r="FEG16" s="91" t="s">
        <v>341</v>
      </c>
      <c r="FEH16" s="91" t="s">
        <v>342</v>
      </c>
      <c r="FEI16" s="91" t="s">
        <v>419</v>
      </c>
      <c r="FEJ16" s="89" t="s">
        <v>58</v>
      </c>
      <c r="FEK16" s="109" t="s">
        <v>189</v>
      </c>
      <c r="FEL16" s="91"/>
      <c r="FEM16" s="91"/>
      <c r="FEN16" s="91">
        <v>0</v>
      </c>
      <c r="FEO16" s="91"/>
      <c r="FEP16" s="91"/>
      <c r="FEQ16" s="270"/>
      <c r="FER16" s="270"/>
      <c r="FES16" s="270"/>
      <c r="FET16" s="270">
        <f t="shared" ref="FET16" si="259">SUM(FEL16:FES16)</f>
        <v>0</v>
      </c>
      <c r="FEU16" s="100"/>
      <c r="FEV16" s="292"/>
      <c r="FEW16" s="91" t="s">
        <v>341</v>
      </c>
      <c r="FEX16" s="91" t="s">
        <v>342</v>
      </c>
      <c r="FEY16" s="91" t="s">
        <v>419</v>
      </c>
      <c r="FEZ16" s="89" t="s">
        <v>58</v>
      </c>
      <c r="FFA16" s="109" t="s">
        <v>189</v>
      </c>
      <c r="FFB16" s="91"/>
      <c r="FFC16" s="91"/>
      <c r="FFD16" s="91">
        <v>0</v>
      </c>
      <c r="FFE16" s="91"/>
      <c r="FFF16" s="91"/>
      <c r="FFG16" s="270"/>
      <c r="FFH16" s="270"/>
      <c r="FFI16" s="270"/>
      <c r="FFJ16" s="270">
        <f t="shared" ref="FFJ16" si="260">SUM(FFB16:FFI16)</f>
        <v>0</v>
      </c>
      <c r="FFK16" s="100"/>
      <c r="FFL16" s="292"/>
      <c r="FFM16" s="91" t="s">
        <v>341</v>
      </c>
      <c r="FFN16" s="91" t="s">
        <v>342</v>
      </c>
      <c r="FFO16" s="91" t="s">
        <v>419</v>
      </c>
      <c r="FFP16" s="89" t="s">
        <v>58</v>
      </c>
      <c r="FFQ16" s="109" t="s">
        <v>189</v>
      </c>
      <c r="FFR16" s="91"/>
      <c r="FFS16" s="91"/>
      <c r="FFT16" s="91">
        <v>0</v>
      </c>
      <c r="FFU16" s="91"/>
      <c r="FFV16" s="91"/>
      <c r="FFW16" s="270"/>
      <c r="FFX16" s="270"/>
      <c r="FFY16" s="270"/>
      <c r="FFZ16" s="270">
        <f t="shared" ref="FFZ16" si="261">SUM(FFR16:FFY16)</f>
        <v>0</v>
      </c>
      <c r="FGA16" s="100"/>
      <c r="FGB16" s="292"/>
      <c r="FGC16" s="91" t="s">
        <v>341</v>
      </c>
      <c r="FGD16" s="91" t="s">
        <v>342</v>
      </c>
      <c r="FGE16" s="91" t="s">
        <v>419</v>
      </c>
      <c r="FGF16" s="89" t="s">
        <v>58</v>
      </c>
      <c r="FGG16" s="109" t="s">
        <v>189</v>
      </c>
      <c r="FGH16" s="91"/>
      <c r="FGI16" s="91"/>
      <c r="FGJ16" s="91">
        <v>0</v>
      </c>
      <c r="FGK16" s="91"/>
      <c r="FGL16" s="91"/>
      <c r="FGM16" s="270"/>
      <c r="FGN16" s="270"/>
      <c r="FGO16" s="270"/>
      <c r="FGP16" s="270">
        <f t="shared" ref="FGP16" si="262">SUM(FGH16:FGO16)</f>
        <v>0</v>
      </c>
      <c r="FGQ16" s="100"/>
      <c r="FGR16" s="292"/>
      <c r="FGS16" s="91" t="s">
        <v>341</v>
      </c>
      <c r="FGT16" s="91" t="s">
        <v>342</v>
      </c>
      <c r="FGU16" s="91" t="s">
        <v>419</v>
      </c>
      <c r="FGV16" s="89" t="s">
        <v>58</v>
      </c>
      <c r="FGW16" s="109" t="s">
        <v>189</v>
      </c>
      <c r="FGX16" s="91"/>
      <c r="FGY16" s="91"/>
      <c r="FGZ16" s="91">
        <v>0</v>
      </c>
      <c r="FHA16" s="91"/>
      <c r="FHB16" s="91"/>
      <c r="FHC16" s="270"/>
      <c r="FHD16" s="270"/>
      <c r="FHE16" s="270"/>
      <c r="FHF16" s="270">
        <f t="shared" ref="FHF16" si="263">SUM(FGX16:FHE16)</f>
        <v>0</v>
      </c>
      <c r="FHG16" s="100"/>
      <c r="FHH16" s="292"/>
      <c r="FHI16" s="91" t="s">
        <v>341</v>
      </c>
      <c r="FHJ16" s="91" t="s">
        <v>342</v>
      </c>
      <c r="FHK16" s="91" t="s">
        <v>419</v>
      </c>
      <c r="FHL16" s="89" t="s">
        <v>58</v>
      </c>
      <c r="FHM16" s="109" t="s">
        <v>189</v>
      </c>
      <c r="FHN16" s="91"/>
      <c r="FHO16" s="91"/>
      <c r="FHP16" s="91">
        <v>0</v>
      </c>
      <c r="FHQ16" s="91"/>
      <c r="FHR16" s="91"/>
      <c r="FHS16" s="270"/>
      <c r="FHT16" s="270"/>
      <c r="FHU16" s="270"/>
      <c r="FHV16" s="270">
        <f t="shared" ref="FHV16" si="264">SUM(FHN16:FHU16)</f>
        <v>0</v>
      </c>
      <c r="FHW16" s="100"/>
      <c r="FHX16" s="292"/>
      <c r="FHY16" s="91" t="s">
        <v>341</v>
      </c>
      <c r="FHZ16" s="91" t="s">
        <v>342</v>
      </c>
      <c r="FIA16" s="91" t="s">
        <v>419</v>
      </c>
      <c r="FIB16" s="89" t="s">
        <v>58</v>
      </c>
      <c r="FIC16" s="109" t="s">
        <v>189</v>
      </c>
      <c r="FID16" s="91"/>
      <c r="FIE16" s="91"/>
      <c r="FIF16" s="91">
        <v>0</v>
      </c>
      <c r="FIG16" s="91"/>
      <c r="FIH16" s="91"/>
      <c r="FII16" s="270"/>
      <c r="FIJ16" s="270"/>
      <c r="FIK16" s="270"/>
      <c r="FIL16" s="270">
        <f t="shared" ref="FIL16" si="265">SUM(FID16:FIK16)</f>
        <v>0</v>
      </c>
      <c r="FIM16" s="100"/>
      <c r="FIN16" s="292"/>
      <c r="FIO16" s="91" t="s">
        <v>341</v>
      </c>
      <c r="FIP16" s="91" t="s">
        <v>342</v>
      </c>
      <c r="FIQ16" s="91" t="s">
        <v>419</v>
      </c>
      <c r="FIR16" s="89" t="s">
        <v>58</v>
      </c>
      <c r="FIS16" s="109" t="s">
        <v>189</v>
      </c>
      <c r="FIT16" s="91"/>
      <c r="FIU16" s="91"/>
      <c r="FIV16" s="91">
        <v>0</v>
      </c>
      <c r="FIW16" s="91"/>
      <c r="FIX16" s="91"/>
      <c r="FIY16" s="270"/>
      <c r="FIZ16" s="270"/>
      <c r="FJA16" s="270"/>
      <c r="FJB16" s="270">
        <f t="shared" ref="FJB16" si="266">SUM(FIT16:FJA16)</f>
        <v>0</v>
      </c>
      <c r="FJC16" s="100"/>
      <c r="FJD16" s="292"/>
      <c r="FJE16" s="91" t="s">
        <v>341</v>
      </c>
      <c r="FJF16" s="91" t="s">
        <v>342</v>
      </c>
      <c r="FJG16" s="91" t="s">
        <v>419</v>
      </c>
      <c r="FJH16" s="89" t="s">
        <v>58</v>
      </c>
      <c r="FJI16" s="109" t="s">
        <v>189</v>
      </c>
      <c r="FJJ16" s="91"/>
      <c r="FJK16" s="91"/>
      <c r="FJL16" s="91">
        <v>0</v>
      </c>
      <c r="FJM16" s="91"/>
      <c r="FJN16" s="91"/>
      <c r="FJO16" s="270"/>
      <c r="FJP16" s="270"/>
      <c r="FJQ16" s="270"/>
      <c r="FJR16" s="270">
        <f t="shared" ref="FJR16" si="267">SUM(FJJ16:FJQ16)</f>
        <v>0</v>
      </c>
      <c r="FJS16" s="100"/>
      <c r="FJT16" s="292"/>
      <c r="FJU16" s="91" t="s">
        <v>341</v>
      </c>
      <c r="FJV16" s="91" t="s">
        <v>342</v>
      </c>
      <c r="FJW16" s="91" t="s">
        <v>419</v>
      </c>
      <c r="FJX16" s="89" t="s">
        <v>58</v>
      </c>
      <c r="FJY16" s="109" t="s">
        <v>189</v>
      </c>
      <c r="FJZ16" s="91"/>
      <c r="FKA16" s="91"/>
      <c r="FKB16" s="91">
        <v>0</v>
      </c>
      <c r="FKC16" s="91"/>
      <c r="FKD16" s="91"/>
      <c r="FKE16" s="270"/>
      <c r="FKF16" s="270"/>
      <c r="FKG16" s="270"/>
      <c r="FKH16" s="270">
        <f t="shared" ref="FKH16" si="268">SUM(FJZ16:FKG16)</f>
        <v>0</v>
      </c>
      <c r="FKI16" s="100"/>
      <c r="FKJ16" s="292"/>
      <c r="FKK16" s="91" t="s">
        <v>341</v>
      </c>
      <c r="FKL16" s="91" t="s">
        <v>342</v>
      </c>
      <c r="FKM16" s="91" t="s">
        <v>419</v>
      </c>
      <c r="FKN16" s="89" t="s">
        <v>58</v>
      </c>
      <c r="FKO16" s="109" t="s">
        <v>189</v>
      </c>
      <c r="FKP16" s="91"/>
      <c r="FKQ16" s="91"/>
      <c r="FKR16" s="91">
        <v>0</v>
      </c>
      <c r="FKS16" s="91"/>
      <c r="FKT16" s="91"/>
      <c r="FKU16" s="270"/>
      <c r="FKV16" s="270"/>
      <c r="FKW16" s="270"/>
      <c r="FKX16" s="270">
        <f t="shared" ref="FKX16" si="269">SUM(FKP16:FKW16)</f>
        <v>0</v>
      </c>
      <c r="FKY16" s="100"/>
      <c r="FKZ16" s="292"/>
      <c r="FLA16" s="91" t="s">
        <v>341</v>
      </c>
      <c r="FLB16" s="91" t="s">
        <v>342</v>
      </c>
      <c r="FLC16" s="91" t="s">
        <v>419</v>
      </c>
      <c r="FLD16" s="89" t="s">
        <v>58</v>
      </c>
      <c r="FLE16" s="109" t="s">
        <v>189</v>
      </c>
      <c r="FLF16" s="91"/>
      <c r="FLG16" s="91"/>
      <c r="FLH16" s="91">
        <v>0</v>
      </c>
      <c r="FLI16" s="91"/>
      <c r="FLJ16" s="91"/>
      <c r="FLK16" s="270"/>
      <c r="FLL16" s="270"/>
      <c r="FLM16" s="270"/>
      <c r="FLN16" s="270">
        <f t="shared" ref="FLN16" si="270">SUM(FLF16:FLM16)</f>
        <v>0</v>
      </c>
      <c r="FLO16" s="100"/>
      <c r="FLP16" s="292"/>
      <c r="FLQ16" s="91" t="s">
        <v>341</v>
      </c>
      <c r="FLR16" s="91" t="s">
        <v>342</v>
      </c>
      <c r="FLS16" s="91" t="s">
        <v>419</v>
      </c>
      <c r="FLT16" s="89" t="s">
        <v>58</v>
      </c>
      <c r="FLU16" s="109" t="s">
        <v>189</v>
      </c>
      <c r="FLV16" s="91"/>
      <c r="FLW16" s="91"/>
      <c r="FLX16" s="91">
        <v>0</v>
      </c>
      <c r="FLY16" s="91"/>
      <c r="FLZ16" s="91"/>
      <c r="FMA16" s="270"/>
      <c r="FMB16" s="270"/>
      <c r="FMC16" s="270"/>
      <c r="FMD16" s="270">
        <f t="shared" ref="FMD16" si="271">SUM(FLV16:FMC16)</f>
        <v>0</v>
      </c>
      <c r="FME16" s="100"/>
      <c r="FMF16" s="292"/>
      <c r="FMG16" s="91" t="s">
        <v>341</v>
      </c>
      <c r="FMH16" s="91" t="s">
        <v>342</v>
      </c>
      <c r="FMI16" s="91" t="s">
        <v>419</v>
      </c>
      <c r="FMJ16" s="89" t="s">
        <v>58</v>
      </c>
      <c r="FMK16" s="109" t="s">
        <v>189</v>
      </c>
      <c r="FML16" s="91"/>
      <c r="FMM16" s="91"/>
      <c r="FMN16" s="91">
        <v>0</v>
      </c>
      <c r="FMO16" s="91"/>
      <c r="FMP16" s="91"/>
      <c r="FMQ16" s="270"/>
      <c r="FMR16" s="270"/>
      <c r="FMS16" s="270"/>
      <c r="FMT16" s="270">
        <f t="shared" ref="FMT16" si="272">SUM(FML16:FMS16)</f>
        <v>0</v>
      </c>
      <c r="FMU16" s="100"/>
      <c r="FMV16" s="292"/>
      <c r="FMW16" s="91" t="s">
        <v>341</v>
      </c>
      <c r="FMX16" s="91" t="s">
        <v>342</v>
      </c>
      <c r="FMY16" s="91" t="s">
        <v>419</v>
      </c>
      <c r="FMZ16" s="89" t="s">
        <v>58</v>
      </c>
      <c r="FNA16" s="109" t="s">
        <v>189</v>
      </c>
      <c r="FNB16" s="91"/>
      <c r="FNC16" s="91"/>
      <c r="FND16" s="91">
        <v>0</v>
      </c>
      <c r="FNE16" s="91"/>
      <c r="FNF16" s="91"/>
      <c r="FNG16" s="270"/>
      <c r="FNH16" s="270"/>
      <c r="FNI16" s="270"/>
      <c r="FNJ16" s="270">
        <f t="shared" ref="FNJ16" si="273">SUM(FNB16:FNI16)</f>
        <v>0</v>
      </c>
      <c r="FNK16" s="100"/>
      <c r="FNL16" s="292"/>
      <c r="FNM16" s="91" t="s">
        <v>341</v>
      </c>
      <c r="FNN16" s="91" t="s">
        <v>342</v>
      </c>
      <c r="FNO16" s="91" t="s">
        <v>419</v>
      </c>
      <c r="FNP16" s="89" t="s">
        <v>58</v>
      </c>
      <c r="FNQ16" s="109" t="s">
        <v>189</v>
      </c>
      <c r="FNR16" s="91"/>
      <c r="FNS16" s="91"/>
      <c r="FNT16" s="91">
        <v>0</v>
      </c>
      <c r="FNU16" s="91"/>
      <c r="FNV16" s="91"/>
      <c r="FNW16" s="270"/>
      <c r="FNX16" s="270"/>
      <c r="FNY16" s="270"/>
      <c r="FNZ16" s="270">
        <f t="shared" ref="FNZ16" si="274">SUM(FNR16:FNY16)</f>
        <v>0</v>
      </c>
      <c r="FOA16" s="100"/>
      <c r="FOB16" s="292"/>
      <c r="FOC16" s="91" t="s">
        <v>341</v>
      </c>
      <c r="FOD16" s="91" t="s">
        <v>342</v>
      </c>
      <c r="FOE16" s="91" t="s">
        <v>419</v>
      </c>
      <c r="FOF16" s="89" t="s">
        <v>58</v>
      </c>
      <c r="FOG16" s="109" t="s">
        <v>189</v>
      </c>
      <c r="FOH16" s="91"/>
      <c r="FOI16" s="91"/>
      <c r="FOJ16" s="91">
        <v>0</v>
      </c>
      <c r="FOK16" s="91"/>
      <c r="FOL16" s="91"/>
      <c r="FOM16" s="270"/>
      <c r="FON16" s="270"/>
      <c r="FOO16" s="270"/>
      <c r="FOP16" s="270">
        <f t="shared" ref="FOP16" si="275">SUM(FOH16:FOO16)</f>
        <v>0</v>
      </c>
      <c r="FOQ16" s="100"/>
      <c r="FOR16" s="292"/>
      <c r="FOS16" s="91" t="s">
        <v>341</v>
      </c>
      <c r="FOT16" s="91" t="s">
        <v>342</v>
      </c>
      <c r="FOU16" s="91" t="s">
        <v>419</v>
      </c>
      <c r="FOV16" s="89" t="s">
        <v>58</v>
      </c>
      <c r="FOW16" s="109" t="s">
        <v>189</v>
      </c>
      <c r="FOX16" s="91"/>
      <c r="FOY16" s="91"/>
      <c r="FOZ16" s="91">
        <v>0</v>
      </c>
      <c r="FPA16" s="91"/>
      <c r="FPB16" s="91"/>
      <c r="FPC16" s="270"/>
      <c r="FPD16" s="270"/>
      <c r="FPE16" s="270"/>
      <c r="FPF16" s="270">
        <f t="shared" ref="FPF16" si="276">SUM(FOX16:FPE16)</f>
        <v>0</v>
      </c>
      <c r="FPG16" s="100"/>
      <c r="FPH16" s="292"/>
      <c r="FPI16" s="91" t="s">
        <v>341</v>
      </c>
      <c r="FPJ16" s="91" t="s">
        <v>342</v>
      </c>
      <c r="FPK16" s="91" t="s">
        <v>419</v>
      </c>
      <c r="FPL16" s="89" t="s">
        <v>58</v>
      </c>
      <c r="FPM16" s="109" t="s">
        <v>189</v>
      </c>
      <c r="FPN16" s="91"/>
      <c r="FPO16" s="91"/>
      <c r="FPP16" s="91">
        <v>0</v>
      </c>
      <c r="FPQ16" s="91"/>
      <c r="FPR16" s="91"/>
      <c r="FPS16" s="270"/>
      <c r="FPT16" s="270"/>
      <c r="FPU16" s="270"/>
      <c r="FPV16" s="270">
        <f t="shared" ref="FPV16" si="277">SUM(FPN16:FPU16)</f>
        <v>0</v>
      </c>
      <c r="FPW16" s="100"/>
      <c r="FPX16" s="292"/>
      <c r="FPY16" s="91" t="s">
        <v>341</v>
      </c>
      <c r="FPZ16" s="91" t="s">
        <v>342</v>
      </c>
      <c r="FQA16" s="91" t="s">
        <v>419</v>
      </c>
      <c r="FQB16" s="89" t="s">
        <v>58</v>
      </c>
      <c r="FQC16" s="109" t="s">
        <v>189</v>
      </c>
      <c r="FQD16" s="91"/>
      <c r="FQE16" s="91"/>
      <c r="FQF16" s="91">
        <v>0</v>
      </c>
      <c r="FQG16" s="91"/>
      <c r="FQH16" s="91"/>
      <c r="FQI16" s="270"/>
      <c r="FQJ16" s="270"/>
      <c r="FQK16" s="270"/>
      <c r="FQL16" s="270">
        <f t="shared" ref="FQL16" si="278">SUM(FQD16:FQK16)</f>
        <v>0</v>
      </c>
      <c r="FQM16" s="100"/>
      <c r="FQN16" s="292"/>
      <c r="FQO16" s="91" t="s">
        <v>341</v>
      </c>
      <c r="FQP16" s="91" t="s">
        <v>342</v>
      </c>
      <c r="FQQ16" s="91" t="s">
        <v>419</v>
      </c>
      <c r="FQR16" s="89" t="s">
        <v>58</v>
      </c>
      <c r="FQS16" s="109" t="s">
        <v>189</v>
      </c>
      <c r="FQT16" s="91"/>
      <c r="FQU16" s="91"/>
      <c r="FQV16" s="91">
        <v>0</v>
      </c>
      <c r="FQW16" s="91"/>
      <c r="FQX16" s="91"/>
      <c r="FQY16" s="270"/>
      <c r="FQZ16" s="270"/>
      <c r="FRA16" s="270"/>
      <c r="FRB16" s="270">
        <f t="shared" ref="FRB16" si="279">SUM(FQT16:FRA16)</f>
        <v>0</v>
      </c>
      <c r="FRC16" s="100"/>
      <c r="FRD16" s="292"/>
      <c r="FRE16" s="91" t="s">
        <v>341</v>
      </c>
      <c r="FRF16" s="91" t="s">
        <v>342</v>
      </c>
      <c r="FRG16" s="91" t="s">
        <v>419</v>
      </c>
      <c r="FRH16" s="89" t="s">
        <v>58</v>
      </c>
      <c r="FRI16" s="109" t="s">
        <v>189</v>
      </c>
      <c r="FRJ16" s="91"/>
      <c r="FRK16" s="91"/>
      <c r="FRL16" s="91">
        <v>0</v>
      </c>
      <c r="FRM16" s="91"/>
      <c r="FRN16" s="91"/>
      <c r="FRO16" s="270"/>
      <c r="FRP16" s="270"/>
      <c r="FRQ16" s="270"/>
      <c r="FRR16" s="270">
        <f t="shared" ref="FRR16" si="280">SUM(FRJ16:FRQ16)</f>
        <v>0</v>
      </c>
      <c r="FRS16" s="100"/>
      <c r="FRT16" s="292"/>
      <c r="FRU16" s="91" t="s">
        <v>341</v>
      </c>
      <c r="FRV16" s="91" t="s">
        <v>342</v>
      </c>
      <c r="FRW16" s="91" t="s">
        <v>419</v>
      </c>
      <c r="FRX16" s="89" t="s">
        <v>58</v>
      </c>
      <c r="FRY16" s="109" t="s">
        <v>189</v>
      </c>
      <c r="FRZ16" s="91"/>
      <c r="FSA16" s="91"/>
      <c r="FSB16" s="91">
        <v>0</v>
      </c>
      <c r="FSC16" s="91"/>
      <c r="FSD16" s="91"/>
      <c r="FSE16" s="270"/>
      <c r="FSF16" s="270"/>
      <c r="FSG16" s="270"/>
      <c r="FSH16" s="270">
        <f t="shared" ref="FSH16" si="281">SUM(FRZ16:FSG16)</f>
        <v>0</v>
      </c>
      <c r="FSI16" s="100"/>
      <c r="FSJ16" s="292"/>
      <c r="FSK16" s="91" t="s">
        <v>341</v>
      </c>
      <c r="FSL16" s="91" t="s">
        <v>342</v>
      </c>
      <c r="FSM16" s="91" t="s">
        <v>419</v>
      </c>
      <c r="FSN16" s="89" t="s">
        <v>58</v>
      </c>
      <c r="FSO16" s="109" t="s">
        <v>189</v>
      </c>
      <c r="FSP16" s="91"/>
      <c r="FSQ16" s="91"/>
      <c r="FSR16" s="91">
        <v>0</v>
      </c>
      <c r="FSS16" s="91"/>
      <c r="FST16" s="91"/>
      <c r="FSU16" s="270"/>
      <c r="FSV16" s="270"/>
      <c r="FSW16" s="270"/>
      <c r="FSX16" s="270">
        <f t="shared" ref="FSX16" si="282">SUM(FSP16:FSW16)</f>
        <v>0</v>
      </c>
      <c r="FSY16" s="100"/>
      <c r="FSZ16" s="292"/>
      <c r="FTA16" s="91" t="s">
        <v>341</v>
      </c>
      <c r="FTB16" s="91" t="s">
        <v>342</v>
      </c>
      <c r="FTC16" s="91" t="s">
        <v>419</v>
      </c>
      <c r="FTD16" s="89" t="s">
        <v>58</v>
      </c>
      <c r="FTE16" s="109" t="s">
        <v>189</v>
      </c>
      <c r="FTF16" s="91"/>
      <c r="FTG16" s="91"/>
      <c r="FTH16" s="91">
        <v>0</v>
      </c>
      <c r="FTI16" s="91"/>
      <c r="FTJ16" s="91"/>
      <c r="FTK16" s="270"/>
      <c r="FTL16" s="270"/>
      <c r="FTM16" s="270"/>
      <c r="FTN16" s="270">
        <f t="shared" ref="FTN16" si="283">SUM(FTF16:FTM16)</f>
        <v>0</v>
      </c>
      <c r="FTO16" s="100"/>
      <c r="FTP16" s="292"/>
      <c r="FTQ16" s="91" t="s">
        <v>341</v>
      </c>
      <c r="FTR16" s="91" t="s">
        <v>342</v>
      </c>
      <c r="FTS16" s="91" t="s">
        <v>419</v>
      </c>
      <c r="FTT16" s="89" t="s">
        <v>58</v>
      </c>
      <c r="FTU16" s="109" t="s">
        <v>189</v>
      </c>
      <c r="FTV16" s="91"/>
      <c r="FTW16" s="91"/>
      <c r="FTX16" s="91">
        <v>0</v>
      </c>
      <c r="FTY16" s="91"/>
      <c r="FTZ16" s="91"/>
      <c r="FUA16" s="270"/>
      <c r="FUB16" s="270"/>
      <c r="FUC16" s="270"/>
      <c r="FUD16" s="270">
        <f t="shared" ref="FUD16" si="284">SUM(FTV16:FUC16)</f>
        <v>0</v>
      </c>
      <c r="FUE16" s="100"/>
      <c r="FUF16" s="292"/>
      <c r="FUG16" s="91" t="s">
        <v>341</v>
      </c>
      <c r="FUH16" s="91" t="s">
        <v>342</v>
      </c>
      <c r="FUI16" s="91" t="s">
        <v>419</v>
      </c>
      <c r="FUJ16" s="89" t="s">
        <v>58</v>
      </c>
      <c r="FUK16" s="109" t="s">
        <v>189</v>
      </c>
      <c r="FUL16" s="91"/>
      <c r="FUM16" s="91"/>
      <c r="FUN16" s="91">
        <v>0</v>
      </c>
      <c r="FUO16" s="91"/>
      <c r="FUP16" s="91"/>
      <c r="FUQ16" s="270"/>
      <c r="FUR16" s="270"/>
      <c r="FUS16" s="270"/>
      <c r="FUT16" s="270">
        <f t="shared" ref="FUT16" si="285">SUM(FUL16:FUS16)</f>
        <v>0</v>
      </c>
      <c r="FUU16" s="100"/>
      <c r="FUV16" s="292"/>
      <c r="FUW16" s="91" t="s">
        <v>341</v>
      </c>
      <c r="FUX16" s="91" t="s">
        <v>342</v>
      </c>
      <c r="FUY16" s="91" t="s">
        <v>419</v>
      </c>
      <c r="FUZ16" s="89" t="s">
        <v>58</v>
      </c>
      <c r="FVA16" s="109" t="s">
        <v>189</v>
      </c>
      <c r="FVB16" s="91"/>
      <c r="FVC16" s="91"/>
      <c r="FVD16" s="91">
        <v>0</v>
      </c>
      <c r="FVE16" s="91"/>
      <c r="FVF16" s="91"/>
      <c r="FVG16" s="270"/>
      <c r="FVH16" s="270"/>
      <c r="FVI16" s="270"/>
      <c r="FVJ16" s="270">
        <f t="shared" ref="FVJ16" si="286">SUM(FVB16:FVI16)</f>
        <v>0</v>
      </c>
      <c r="FVK16" s="100"/>
      <c r="FVL16" s="292"/>
      <c r="FVM16" s="91" t="s">
        <v>341</v>
      </c>
      <c r="FVN16" s="91" t="s">
        <v>342</v>
      </c>
      <c r="FVO16" s="91" t="s">
        <v>419</v>
      </c>
      <c r="FVP16" s="89" t="s">
        <v>58</v>
      </c>
      <c r="FVQ16" s="109" t="s">
        <v>189</v>
      </c>
      <c r="FVR16" s="91"/>
      <c r="FVS16" s="91"/>
      <c r="FVT16" s="91">
        <v>0</v>
      </c>
      <c r="FVU16" s="91"/>
      <c r="FVV16" s="91"/>
      <c r="FVW16" s="270"/>
      <c r="FVX16" s="270"/>
      <c r="FVY16" s="270"/>
      <c r="FVZ16" s="270">
        <f t="shared" ref="FVZ16" si="287">SUM(FVR16:FVY16)</f>
        <v>0</v>
      </c>
      <c r="FWA16" s="100"/>
      <c r="FWB16" s="292"/>
      <c r="FWC16" s="91" t="s">
        <v>341</v>
      </c>
      <c r="FWD16" s="91" t="s">
        <v>342</v>
      </c>
      <c r="FWE16" s="91" t="s">
        <v>419</v>
      </c>
      <c r="FWF16" s="89" t="s">
        <v>58</v>
      </c>
      <c r="FWG16" s="109" t="s">
        <v>189</v>
      </c>
      <c r="FWH16" s="91"/>
      <c r="FWI16" s="91"/>
      <c r="FWJ16" s="91">
        <v>0</v>
      </c>
      <c r="FWK16" s="91"/>
      <c r="FWL16" s="91"/>
      <c r="FWM16" s="270"/>
      <c r="FWN16" s="270"/>
      <c r="FWO16" s="270"/>
      <c r="FWP16" s="270">
        <f t="shared" ref="FWP16" si="288">SUM(FWH16:FWO16)</f>
        <v>0</v>
      </c>
      <c r="FWQ16" s="100"/>
      <c r="FWR16" s="292"/>
      <c r="FWS16" s="91" t="s">
        <v>341</v>
      </c>
      <c r="FWT16" s="91" t="s">
        <v>342</v>
      </c>
      <c r="FWU16" s="91" t="s">
        <v>419</v>
      </c>
      <c r="FWV16" s="89" t="s">
        <v>58</v>
      </c>
      <c r="FWW16" s="109" t="s">
        <v>189</v>
      </c>
      <c r="FWX16" s="91"/>
      <c r="FWY16" s="91"/>
      <c r="FWZ16" s="91">
        <v>0</v>
      </c>
      <c r="FXA16" s="91"/>
      <c r="FXB16" s="91"/>
      <c r="FXC16" s="270"/>
      <c r="FXD16" s="270"/>
      <c r="FXE16" s="270"/>
      <c r="FXF16" s="270">
        <f t="shared" ref="FXF16" si="289">SUM(FWX16:FXE16)</f>
        <v>0</v>
      </c>
      <c r="FXG16" s="100"/>
      <c r="FXH16" s="292"/>
      <c r="FXI16" s="91" t="s">
        <v>341</v>
      </c>
      <c r="FXJ16" s="91" t="s">
        <v>342</v>
      </c>
      <c r="FXK16" s="91" t="s">
        <v>419</v>
      </c>
      <c r="FXL16" s="89" t="s">
        <v>58</v>
      </c>
      <c r="FXM16" s="109" t="s">
        <v>189</v>
      </c>
      <c r="FXN16" s="91"/>
      <c r="FXO16" s="91"/>
      <c r="FXP16" s="91">
        <v>0</v>
      </c>
      <c r="FXQ16" s="91"/>
      <c r="FXR16" s="91"/>
      <c r="FXS16" s="270"/>
      <c r="FXT16" s="270"/>
      <c r="FXU16" s="270"/>
      <c r="FXV16" s="270">
        <f t="shared" ref="FXV16" si="290">SUM(FXN16:FXU16)</f>
        <v>0</v>
      </c>
      <c r="FXW16" s="100"/>
      <c r="FXX16" s="292"/>
      <c r="FXY16" s="91" t="s">
        <v>341</v>
      </c>
      <c r="FXZ16" s="91" t="s">
        <v>342</v>
      </c>
      <c r="FYA16" s="91" t="s">
        <v>419</v>
      </c>
      <c r="FYB16" s="89" t="s">
        <v>58</v>
      </c>
      <c r="FYC16" s="109" t="s">
        <v>189</v>
      </c>
      <c r="FYD16" s="91"/>
      <c r="FYE16" s="91"/>
      <c r="FYF16" s="91">
        <v>0</v>
      </c>
      <c r="FYG16" s="91"/>
      <c r="FYH16" s="91"/>
      <c r="FYI16" s="270"/>
      <c r="FYJ16" s="270"/>
      <c r="FYK16" s="270"/>
      <c r="FYL16" s="270">
        <f t="shared" ref="FYL16" si="291">SUM(FYD16:FYK16)</f>
        <v>0</v>
      </c>
      <c r="FYM16" s="100"/>
      <c r="FYN16" s="292"/>
      <c r="FYO16" s="91" t="s">
        <v>341</v>
      </c>
      <c r="FYP16" s="91" t="s">
        <v>342</v>
      </c>
      <c r="FYQ16" s="91" t="s">
        <v>419</v>
      </c>
      <c r="FYR16" s="89" t="s">
        <v>58</v>
      </c>
      <c r="FYS16" s="109" t="s">
        <v>189</v>
      </c>
      <c r="FYT16" s="91"/>
      <c r="FYU16" s="91"/>
      <c r="FYV16" s="91">
        <v>0</v>
      </c>
      <c r="FYW16" s="91"/>
      <c r="FYX16" s="91"/>
      <c r="FYY16" s="270"/>
      <c r="FYZ16" s="270"/>
      <c r="FZA16" s="270"/>
      <c r="FZB16" s="270">
        <f t="shared" ref="FZB16" si="292">SUM(FYT16:FZA16)</f>
        <v>0</v>
      </c>
      <c r="FZC16" s="100"/>
      <c r="FZD16" s="292"/>
      <c r="FZE16" s="91" t="s">
        <v>341</v>
      </c>
      <c r="FZF16" s="91" t="s">
        <v>342</v>
      </c>
      <c r="FZG16" s="91" t="s">
        <v>419</v>
      </c>
      <c r="FZH16" s="89" t="s">
        <v>58</v>
      </c>
      <c r="FZI16" s="109" t="s">
        <v>189</v>
      </c>
      <c r="FZJ16" s="91"/>
      <c r="FZK16" s="91"/>
      <c r="FZL16" s="91">
        <v>0</v>
      </c>
      <c r="FZM16" s="91"/>
      <c r="FZN16" s="91"/>
      <c r="FZO16" s="270"/>
      <c r="FZP16" s="270"/>
      <c r="FZQ16" s="270"/>
      <c r="FZR16" s="270">
        <f t="shared" ref="FZR16" si="293">SUM(FZJ16:FZQ16)</f>
        <v>0</v>
      </c>
      <c r="FZS16" s="100"/>
      <c r="FZT16" s="292"/>
      <c r="FZU16" s="91" t="s">
        <v>341</v>
      </c>
      <c r="FZV16" s="91" t="s">
        <v>342</v>
      </c>
      <c r="FZW16" s="91" t="s">
        <v>419</v>
      </c>
      <c r="FZX16" s="89" t="s">
        <v>58</v>
      </c>
      <c r="FZY16" s="109" t="s">
        <v>189</v>
      </c>
      <c r="FZZ16" s="91"/>
      <c r="GAA16" s="91"/>
      <c r="GAB16" s="91">
        <v>0</v>
      </c>
      <c r="GAC16" s="91"/>
      <c r="GAD16" s="91"/>
      <c r="GAE16" s="270"/>
      <c r="GAF16" s="270"/>
      <c r="GAG16" s="270"/>
      <c r="GAH16" s="270">
        <f t="shared" ref="GAH16" si="294">SUM(FZZ16:GAG16)</f>
        <v>0</v>
      </c>
      <c r="GAI16" s="100"/>
      <c r="GAJ16" s="292"/>
      <c r="GAK16" s="91" t="s">
        <v>341</v>
      </c>
      <c r="GAL16" s="91" t="s">
        <v>342</v>
      </c>
      <c r="GAM16" s="91" t="s">
        <v>419</v>
      </c>
      <c r="GAN16" s="89" t="s">
        <v>58</v>
      </c>
      <c r="GAO16" s="109" t="s">
        <v>189</v>
      </c>
      <c r="GAP16" s="91"/>
      <c r="GAQ16" s="91"/>
      <c r="GAR16" s="91">
        <v>0</v>
      </c>
      <c r="GAS16" s="91"/>
      <c r="GAT16" s="91"/>
      <c r="GAU16" s="270"/>
      <c r="GAV16" s="270"/>
      <c r="GAW16" s="270"/>
      <c r="GAX16" s="270">
        <f t="shared" ref="GAX16" si="295">SUM(GAP16:GAW16)</f>
        <v>0</v>
      </c>
      <c r="GAY16" s="100"/>
      <c r="GAZ16" s="292"/>
      <c r="GBA16" s="91" t="s">
        <v>341</v>
      </c>
      <c r="GBB16" s="91" t="s">
        <v>342</v>
      </c>
      <c r="GBC16" s="91" t="s">
        <v>419</v>
      </c>
      <c r="GBD16" s="89" t="s">
        <v>58</v>
      </c>
      <c r="GBE16" s="109" t="s">
        <v>189</v>
      </c>
      <c r="GBF16" s="91"/>
      <c r="GBG16" s="91"/>
      <c r="GBH16" s="91">
        <v>0</v>
      </c>
      <c r="GBI16" s="91"/>
      <c r="GBJ16" s="91"/>
      <c r="GBK16" s="270"/>
      <c r="GBL16" s="270"/>
      <c r="GBM16" s="270"/>
      <c r="GBN16" s="270">
        <f t="shared" ref="GBN16" si="296">SUM(GBF16:GBM16)</f>
        <v>0</v>
      </c>
      <c r="GBO16" s="100"/>
      <c r="GBP16" s="292"/>
      <c r="GBQ16" s="91" t="s">
        <v>341</v>
      </c>
      <c r="GBR16" s="91" t="s">
        <v>342</v>
      </c>
      <c r="GBS16" s="91" t="s">
        <v>419</v>
      </c>
      <c r="GBT16" s="89" t="s">
        <v>58</v>
      </c>
      <c r="GBU16" s="109" t="s">
        <v>189</v>
      </c>
      <c r="GBV16" s="91"/>
      <c r="GBW16" s="91"/>
      <c r="GBX16" s="91">
        <v>0</v>
      </c>
      <c r="GBY16" s="91"/>
      <c r="GBZ16" s="91"/>
      <c r="GCA16" s="270"/>
      <c r="GCB16" s="270"/>
      <c r="GCC16" s="270"/>
      <c r="GCD16" s="270">
        <f t="shared" ref="GCD16" si="297">SUM(GBV16:GCC16)</f>
        <v>0</v>
      </c>
      <c r="GCE16" s="100"/>
      <c r="GCF16" s="292"/>
      <c r="GCG16" s="91" t="s">
        <v>341</v>
      </c>
      <c r="GCH16" s="91" t="s">
        <v>342</v>
      </c>
      <c r="GCI16" s="91" t="s">
        <v>419</v>
      </c>
      <c r="GCJ16" s="89" t="s">
        <v>58</v>
      </c>
      <c r="GCK16" s="109" t="s">
        <v>189</v>
      </c>
      <c r="GCL16" s="91"/>
      <c r="GCM16" s="91"/>
      <c r="GCN16" s="91">
        <v>0</v>
      </c>
      <c r="GCO16" s="91"/>
      <c r="GCP16" s="91"/>
      <c r="GCQ16" s="270"/>
      <c r="GCR16" s="270"/>
      <c r="GCS16" s="270"/>
      <c r="GCT16" s="270">
        <f t="shared" ref="GCT16" si="298">SUM(GCL16:GCS16)</f>
        <v>0</v>
      </c>
      <c r="GCU16" s="100"/>
      <c r="GCV16" s="292"/>
      <c r="GCW16" s="91" t="s">
        <v>341</v>
      </c>
      <c r="GCX16" s="91" t="s">
        <v>342</v>
      </c>
      <c r="GCY16" s="91" t="s">
        <v>419</v>
      </c>
      <c r="GCZ16" s="89" t="s">
        <v>58</v>
      </c>
      <c r="GDA16" s="109" t="s">
        <v>189</v>
      </c>
      <c r="GDB16" s="91"/>
      <c r="GDC16" s="91"/>
      <c r="GDD16" s="91">
        <v>0</v>
      </c>
      <c r="GDE16" s="91"/>
      <c r="GDF16" s="91"/>
      <c r="GDG16" s="270"/>
      <c r="GDH16" s="270"/>
      <c r="GDI16" s="270"/>
      <c r="GDJ16" s="270">
        <f t="shared" ref="GDJ16" si="299">SUM(GDB16:GDI16)</f>
        <v>0</v>
      </c>
      <c r="GDK16" s="100"/>
      <c r="GDL16" s="292"/>
      <c r="GDM16" s="91" t="s">
        <v>341</v>
      </c>
      <c r="GDN16" s="91" t="s">
        <v>342</v>
      </c>
      <c r="GDO16" s="91" t="s">
        <v>419</v>
      </c>
      <c r="GDP16" s="89" t="s">
        <v>58</v>
      </c>
      <c r="GDQ16" s="109" t="s">
        <v>189</v>
      </c>
      <c r="GDR16" s="91"/>
      <c r="GDS16" s="91"/>
      <c r="GDT16" s="91">
        <v>0</v>
      </c>
      <c r="GDU16" s="91"/>
      <c r="GDV16" s="91"/>
      <c r="GDW16" s="270"/>
      <c r="GDX16" s="270"/>
      <c r="GDY16" s="270"/>
      <c r="GDZ16" s="270">
        <f t="shared" ref="GDZ16" si="300">SUM(GDR16:GDY16)</f>
        <v>0</v>
      </c>
      <c r="GEA16" s="100"/>
      <c r="GEB16" s="292"/>
      <c r="GEC16" s="91" t="s">
        <v>341</v>
      </c>
      <c r="GED16" s="91" t="s">
        <v>342</v>
      </c>
      <c r="GEE16" s="91" t="s">
        <v>419</v>
      </c>
      <c r="GEF16" s="89" t="s">
        <v>58</v>
      </c>
      <c r="GEG16" s="109" t="s">
        <v>189</v>
      </c>
      <c r="GEH16" s="91"/>
      <c r="GEI16" s="91"/>
      <c r="GEJ16" s="91">
        <v>0</v>
      </c>
      <c r="GEK16" s="91"/>
      <c r="GEL16" s="91"/>
      <c r="GEM16" s="270"/>
      <c r="GEN16" s="270"/>
      <c r="GEO16" s="270"/>
      <c r="GEP16" s="270">
        <f t="shared" ref="GEP16" si="301">SUM(GEH16:GEO16)</f>
        <v>0</v>
      </c>
      <c r="GEQ16" s="100"/>
      <c r="GER16" s="292"/>
      <c r="GES16" s="91" t="s">
        <v>341</v>
      </c>
      <c r="GET16" s="91" t="s">
        <v>342</v>
      </c>
      <c r="GEU16" s="91" t="s">
        <v>419</v>
      </c>
      <c r="GEV16" s="89" t="s">
        <v>58</v>
      </c>
      <c r="GEW16" s="109" t="s">
        <v>189</v>
      </c>
      <c r="GEX16" s="91"/>
      <c r="GEY16" s="91"/>
      <c r="GEZ16" s="91">
        <v>0</v>
      </c>
      <c r="GFA16" s="91"/>
      <c r="GFB16" s="91"/>
      <c r="GFC16" s="270"/>
      <c r="GFD16" s="270"/>
      <c r="GFE16" s="270"/>
      <c r="GFF16" s="270">
        <f t="shared" ref="GFF16" si="302">SUM(GEX16:GFE16)</f>
        <v>0</v>
      </c>
      <c r="GFG16" s="100"/>
      <c r="GFH16" s="292"/>
      <c r="GFI16" s="91" t="s">
        <v>341</v>
      </c>
      <c r="GFJ16" s="91" t="s">
        <v>342</v>
      </c>
      <c r="GFK16" s="91" t="s">
        <v>419</v>
      </c>
      <c r="GFL16" s="89" t="s">
        <v>58</v>
      </c>
      <c r="GFM16" s="109" t="s">
        <v>189</v>
      </c>
      <c r="GFN16" s="91"/>
      <c r="GFO16" s="91"/>
      <c r="GFP16" s="91">
        <v>0</v>
      </c>
      <c r="GFQ16" s="91"/>
      <c r="GFR16" s="91"/>
      <c r="GFS16" s="270"/>
      <c r="GFT16" s="270"/>
      <c r="GFU16" s="270"/>
      <c r="GFV16" s="270">
        <f t="shared" ref="GFV16" si="303">SUM(GFN16:GFU16)</f>
        <v>0</v>
      </c>
      <c r="GFW16" s="100"/>
      <c r="GFX16" s="292"/>
      <c r="GFY16" s="91" t="s">
        <v>341</v>
      </c>
      <c r="GFZ16" s="91" t="s">
        <v>342</v>
      </c>
      <c r="GGA16" s="91" t="s">
        <v>419</v>
      </c>
      <c r="GGB16" s="89" t="s">
        <v>58</v>
      </c>
      <c r="GGC16" s="109" t="s">
        <v>189</v>
      </c>
      <c r="GGD16" s="91"/>
      <c r="GGE16" s="91"/>
      <c r="GGF16" s="91">
        <v>0</v>
      </c>
      <c r="GGG16" s="91"/>
      <c r="GGH16" s="91"/>
      <c r="GGI16" s="270"/>
      <c r="GGJ16" s="270"/>
      <c r="GGK16" s="270"/>
      <c r="GGL16" s="270">
        <f t="shared" ref="GGL16" si="304">SUM(GGD16:GGK16)</f>
        <v>0</v>
      </c>
      <c r="GGM16" s="100"/>
      <c r="GGN16" s="292"/>
      <c r="GGO16" s="91" t="s">
        <v>341</v>
      </c>
      <c r="GGP16" s="91" t="s">
        <v>342</v>
      </c>
      <c r="GGQ16" s="91" t="s">
        <v>419</v>
      </c>
      <c r="GGR16" s="89" t="s">
        <v>58</v>
      </c>
      <c r="GGS16" s="109" t="s">
        <v>189</v>
      </c>
      <c r="GGT16" s="91"/>
      <c r="GGU16" s="91"/>
      <c r="GGV16" s="91">
        <v>0</v>
      </c>
      <c r="GGW16" s="91"/>
      <c r="GGX16" s="91"/>
      <c r="GGY16" s="270"/>
      <c r="GGZ16" s="270"/>
      <c r="GHA16" s="270"/>
      <c r="GHB16" s="270">
        <f t="shared" ref="GHB16" si="305">SUM(GGT16:GHA16)</f>
        <v>0</v>
      </c>
      <c r="GHC16" s="100"/>
      <c r="GHD16" s="292"/>
      <c r="GHE16" s="91" t="s">
        <v>341</v>
      </c>
      <c r="GHF16" s="91" t="s">
        <v>342</v>
      </c>
      <c r="GHG16" s="91" t="s">
        <v>419</v>
      </c>
      <c r="GHH16" s="89" t="s">
        <v>58</v>
      </c>
      <c r="GHI16" s="109" t="s">
        <v>189</v>
      </c>
      <c r="GHJ16" s="91"/>
      <c r="GHK16" s="91"/>
      <c r="GHL16" s="91">
        <v>0</v>
      </c>
      <c r="GHM16" s="91"/>
      <c r="GHN16" s="91"/>
      <c r="GHO16" s="270"/>
      <c r="GHP16" s="270"/>
      <c r="GHQ16" s="270"/>
      <c r="GHR16" s="270">
        <f t="shared" ref="GHR16" si="306">SUM(GHJ16:GHQ16)</f>
        <v>0</v>
      </c>
      <c r="GHS16" s="100"/>
      <c r="GHT16" s="292"/>
      <c r="GHU16" s="91" t="s">
        <v>341</v>
      </c>
      <c r="GHV16" s="91" t="s">
        <v>342</v>
      </c>
      <c r="GHW16" s="91" t="s">
        <v>419</v>
      </c>
      <c r="GHX16" s="89" t="s">
        <v>58</v>
      </c>
      <c r="GHY16" s="109" t="s">
        <v>189</v>
      </c>
      <c r="GHZ16" s="91"/>
      <c r="GIA16" s="91"/>
      <c r="GIB16" s="91">
        <v>0</v>
      </c>
      <c r="GIC16" s="91"/>
      <c r="GID16" s="91"/>
      <c r="GIE16" s="270"/>
      <c r="GIF16" s="270"/>
      <c r="GIG16" s="270"/>
      <c r="GIH16" s="270">
        <f t="shared" ref="GIH16" si="307">SUM(GHZ16:GIG16)</f>
        <v>0</v>
      </c>
      <c r="GII16" s="100"/>
      <c r="GIJ16" s="292"/>
      <c r="GIK16" s="91" t="s">
        <v>341</v>
      </c>
      <c r="GIL16" s="91" t="s">
        <v>342</v>
      </c>
      <c r="GIM16" s="91" t="s">
        <v>419</v>
      </c>
      <c r="GIN16" s="89" t="s">
        <v>58</v>
      </c>
      <c r="GIO16" s="109" t="s">
        <v>189</v>
      </c>
      <c r="GIP16" s="91"/>
      <c r="GIQ16" s="91"/>
      <c r="GIR16" s="91">
        <v>0</v>
      </c>
      <c r="GIS16" s="91"/>
      <c r="GIT16" s="91"/>
      <c r="GIU16" s="270"/>
      <c r="GIV16" s="270"/>
      <c r="GIW16" s="270"/>
      <c r="GIX16" s="270">
        <f t="shared" ref="GIX16" si="308">SUM(GIP16:GIW16)</f>
        <v>0</v>
      </c>
      <c r="GIY16" s="100"/>
      <c r="GIZ16" s="292"/>
      <c r="GJA16" s="91" t="s">
        <v>341</v>
      </c>
      <c r="GJB16" s="91" t="s">
        <v>342</v>
      </c>
      <c r="GJC16" s="91" t="s">
        <v>419</v>
      </c>
      <c r="GJD16" s="89" t="s">
        <v>58</v>
      </c>
      <c r="GJE16" s="109" t="s">
        <v>189</v>
      </c>
      <c r="GJF16" s="91"/>
      <c r="GJG16" s="91"/>
      <c r="GJH16" s="91">
        <v>0</v>
      </c>
      <c r="GJI16" s="91"/>
      <c r="GJJ16" s="91"/>
      <c r="GJK16" s="270"/>
      <c r="GJL16" s="270"/>
      <c r="GJM16" s="270"/>
      <c r="GJN16" s="270">
        <f t="shared" ref="GJN16" si="309">SUM(GJF16:GJM16)</f>
        <v>0</v>
      </c>
      <c r="GJO16" s="100"/>
      <c r="GJP16" s="292"/>
      <c r="GJQ16" s="91" t="s">
        <v>341</v>
      </c>
      <c r="GJR16" s="91" t="s">
        <v>342</v>
      </c>
      <c r="GJS16" s="91" t="s">
        <v>419</v>
      </c>
      <c r="GJT16" s="89" t="s">
        <v>58</v>
      </c>
      <c r="GJU16" s="109" t="s">
        <v>189</v>
      </c>
      <c r="GJV16" s="91"/>
      <c r="GJW16" s="91"/>
      <c r="GJX16" s="91">
        <v>0</v>
      </c>
      <c r="GJY16" s="91"/>
      <c r="GJZ16" s="91"/>
      <c r="GKA16" s="270"/>
      <c r="GKB16" s="270"/>
      <c r="GKC16" s="270"/>
      <c r="GKD16" s="270">
        <f t="shared" ref="GKD16" si="310">SUM(GJV16:GKC16)</f>
        <v>0</v>
      </c>
      <c r="GKE16" s="100"/>
      <c r="GKF16" s="292"/>
      <c r="GKG16" s="91" t="s">
        <v>341</v>
      </c>
      <c r="GKH16" s="91" t="s">
        <v>342</v>
      </c>
      <c r="GKI16" s="91" t="s">
        <v>419</v>
      </c>
      <c r="GKJ16" s="89" t="s">
        <v>58</v>
      </c>
      <c r="GKK16" s="109" t="s">
        <v>189</v>
      </c>
      <c r="GKL16" s="91"/>
      <c r="GKM16" s="91"/>
      <c r="GKN16" s="91">
        <v>0</v>
      </c>
      <c r="GKO16" s="91"/>
      <c r="GKP16" s="91"/>
      <c r="GKQ16" s="270"/>
      <c r="GKR16" s="270"/>
      <c r="GKS16" s="270"/>
      <c r="GKT16" s="270">
        <f t="shared" ref="GKT16" si="311">SUM(GKL16:GKS16)</f>
        <v>0</v>
      </c>
      <c r="GKU16" s="100"/>
      <c r="GKV16" s="292"/>
      <c r="GKW16" s="91" t="s">
        <v>341</v>
      </c>
      <c r="GKX16" s="91" t="s">
        <v>342</v>
      </c>
      <c r="GKY16" s="91" t="s">
        <v>419</v>
      </c>
      <c r="GKZ16" s="89" t="s">
        <v>58</v>
      </c>
      <c r="GLA16" s="109" t="s">
        <v>189</v>
      </c>
      <c r="GLB16" s="91"/>
      <c r="GLC16" s="91"/>
      <c r="GLD16" s="91">
        <v>0</v>
      </c>
      <c r="GLE16" s="91"/>
      <c r="GLF16" s="91"/>
      <c r="GLG16" s="270"/>
      <c r="GLH16" s="270"/>
      <c r="GLI16" s="270"/>
      <c r="GLJ16" s="270">
        <f t="shared" ref="GLJ16" si="312">SUM(GLB16:GLI16)</f>
        <v>0</v>
      </c>
      <c r="GLK16" s="100"/>
      <c r="GLL16" s="292"/>
      <c r="GLM16" s="91" t="s">
        <v>341</v>
      </c>
      <c r="GLN16" s="91" t="s">
        <v>342</v>
      </c>
      <c r="GLO16" s="91" t="s">
        <v>419</v>
      </c>
      <c r="GLP16" s="89" t="s">
        <v>58</v>
      </c>
      <c r="GLQ16" s="109" t="s">
        <v>189</v>
      </c>
      <c r="GLR16" s="91"/>
      <c r="GLS16" s="91"/>
      <c r="GLT16" s="91">
        <v>0</v>
      </c>
      <c r="GLU16" s="91"/>
      <c r="GLV16" s="91"/>
      <c r="GLW16" s="270"/>
      <c r="GLX16" s="270"/>
      <c r="GLY16" s="270"/>
      <c r="GLZ16" s="270">
        <f t="shared" ref="GLZ16" si="313">SUM(GLR16:GLY16)</f>
        <v>0</v>
      </c>
      <c r="GMA16" s="100"/>
      <c r="GMB16" s="292"/>
      <c r="GMC16" s="91" t="s">
        <v>341</v>
      </c>
      <c r="GMD16" s="91" t="s">
        <v>342</v>
      </c>
      <c r="GME16" s="91" t="s">
        <v>419</v>
      </c>
      <c r="GMF16" s="89" t="s">
        <v>58</v>
      </c>
      <c r="GMG16" s="109" t="s">
        <v>189</v>
      </c>
      <c r="GMH16" s="91"/>
      <c r="GMI16" s="91"/>
      <c r="GMJ16" s="91">
        <v>0</v>
      </c>
      <c r="GMK16" s="91"/>
      <c r="GML16" s="91"/>
      <c r="GMM16" s="270"/>
      <c r="GMN16" s="270"/>
      <c r="GMO16" s="270"/>
      <c r="GMP16" s="270">
        <f t="shared" ref="GMP16" si="314">SUM(GMH16:GMO16)</f>
        <v>0</v>
      </c>
      <c r="GMQ16" s="100"/>
      <c r="GMR16" s="292"/>
      <c r="GMS16" s="91" t="s">
        <v>341</v>
      </c>
      <c r="GMT16" s="91" t="s">
        <v>342</v>
      </c>
      <c r="GMU16" s="91" t="s">
        <v>419</v>
      </c>
      <c r="GMV16" s="89" t="s">
        <v>58</v>
      </c>
      <c r="GMW16" s="109" t="s">
        <v>189</v>
      </c>
      <c r="GMX16" s="91"/>
      <c r="GMY16" s="91"/>
      <c r="GMZ16" s="91">
        <v>0</v>
      </c>
      <c r="GNA16" s="91"/>
      <c r="GNB16" s="91"/>
      <c r="GNC16" s="270"/>
      <c r="GND16" s="270"/>
      <c r="GNE16" s="270"/>
      <c r="GNF16" s="270">
        <f t="shared" ref="GNF16" si="315">SUM(GMX16:GNE16)</f>
        <v>0</v>
      </c>
      <c r="GNG16" s="100"/>
      <c r="GNH16" s="292"/>
      <c r="GNI16" s="91" t="s">
        <v>341</v>
      </c>
      <c r="GNJ16" s="91" t="s">
        <v>342</v>
      </c>
      <c r="GNK16" s="91" t="s">
        <v>419</v>
      </c>
      <c r="GNL16" s="89" t="s">
        <v>58</v>
      </c>
      <c r="GNM16" s="109" t="s">
        <v>189</v>
      </c>
      <c r="GNN16" s="91"/>
      <c r="GNO16" s="91"/>
      <c r="GNP16" s="91">
        <v>0</v>
      </c>
      <c r="GNQ16" s="91"/>
      <c r="GNR16" s="91"/>
      <c r="GNS16" s="270"/>
      <c r="GNT16" s="270"/>
      <c r="GNU16" s="270"/>
      <c r="GNV16" s="270">
        <f t="shared" ref="GNV16" si="316">SUM(GNN16:GNU16)</f>
        <v>0</v>
      </c>
      <c r="GNW16" s="100"/>
      <c r="GNX16" s="292"/>
      <c r="GNY16" s="91" t="s">
        <v>341</v>
      </c>
      <c r="GNZ16" s="91" t="s">
        <v>342</v>
      </c>
      <c r="GOA16" s="91" t="s">
        <v>419</v>
      </c>
      <c r="GOB16" s="89" t="s">
        <v>58</v>
      </c>
      <c r="GOC16" s="109" t="s">
        <v>189</v>
      </c>
      <c r="GOD16" s="91"/>
      <c r="GOE16" s="91"/>
      <c r="GOF16" s="91">
        <v>0</v>
      </c>
      <c r="GOG16" s="91"/>
      <c r="GOH16" s="91"/>
      <c r="GOI16" s="270"/>
      <c r="GOJ16" s="270"/>
      <c r="GOK16" s="270"/>
      <c r="GOL16" s="270">
        <f t="shared" ref="GOL16" si="317">SUM(GOD16:GOK16)</f>
        <v>0</v>
      </c>
      <c r="GOM16" s="100"/>
      <c r="GON16" s="292"/>
      <c r="GOO16" s="91" t="s">
        <v>341</v>
      </c>
      <c r="GOP16" s="91" t="s">
        <v>342</v>
      </c>
      <c r="GOQ16" s="91" t="s">
        <v>419</v>
      </c>
      <c r="GOR16" s="89" t="s">
        <v>58</v>
      </c>
      <c r="GOS16" s="109" t="s">
        <v>189</v>
      </c>
      <c r="GOT16" s="91"/>
      <c r="GOU16" s="91"/>
      <c r="GOV16" s="91">
        <v>0</v>
      </c>
      <c r="GOW16" s="91"/>
      <c r="GOX16" s="91"/>
      <c r="GOY16" s="270"/>
      <c r="GOZ16" s="270"/>
      <c r="GPA16" s="270"/>
      <c r="GPB16" s="270">
        <f t="shared" ref="GPB16" si="318">SUM(GOT16:GPA16)</f>
        <v>0</v>
      </c>
      <c r="GPC16" s="100"/>
      <c r="GPD16" s="292"/>
      <c r="GPE16" s="91" t="s">
        <v>341</v>
      </c>
      <c r="GPF16" s="91" t="s">
        <v>342</v>
      </c>
      <c r="GPG16" s="91" t="s">
        <v>419</v>
      </c>
      <c r="GPH16" s="89" t="s">
        <v>58</v>
      </c>
      <c r="GPI16" s="109" t="s">
        <v>189</v>
      </c>
      <c r="GPJ16" s="91"/>
      <c r="GPK16" s="91"/>
      <c r="GPL16" s="91">
        <v>0</v>
      </c>
      <c r="GPM16" s="91"/>
      <c r="GPN16" s="91"/>
      <c r="GPO16" s="270"/>
      <c r="GPP16" s="270"/>
      <c r="GPQ16" s="270"/>
      <c r="GPR16" s="270">
        <f t="shared" ref="GPR16" si="319">SUM(GPJ16:GPQ16)</f>
        <v>0</v>
      </c>
      <c r="GPS16" s="100"/>
      <c r="GPT16" s="292"/>
      <c r="GPU16" s="91" t="s">
        <v>341</v>
      </c>
      <c r="GPV16" s="91" t="s">
        <v>342</v>
      </c>
      <c r="GPW16" s="91" t="s">
        <v>419</v>
      </c>
      <c r="GPX16" s="89" t="s">
        <v>58</v>
      </c>
      <c r="GPY16" s="109" t="s">
        <v>189</v>
      </c>
      <c r="GPZ16" s="91"/>
      <c r="GQA16" s="91"/>
      <c r="GQB16" s="91">
        <v>0</v>
      </c>
      <c r="GQC16" s="91"/>
      <c r="GQD16" s="91"/>
      <c r="GQE16" s="270"/>
      <c r="GQF16" s="270"/>
      <c r="GQG16" s="270"/>
      <c r="GQH16" s="270">
        <f t="shared" ref="GQH16" si="320">SUM(GPZ16:GQG16)</f>
        <v>0</v>
      </c>
      <c r="GQI16" s="100"/>
      <c r="GQJ16" s="292"/>
      <c r="GQK16" s="91" t="s">
        <v>341</v>
      </c>
      <c r="GQL16" s="91" t="s">
        <v>342</v>
      </c>
      <c r="GQM16" s="91" t="s">
        <v>419</v>
      </c>
      <c r="GQN16" s="89" t="s">
        <v>58</v>
      </c>
      <c r="GQO16" s="109" t="s">
        <v>189</v>
      </c>
      <c r="GQP16" s="91"/>
      <c r="GQQ16" s="91"/>
      <c r="GQR16" s="91">
        <v>0</v>
      </c>
      <c r="GQS16" s="91"/>
      <c r="GQT16" s="91"/>
      <c r="GQU16" s="270"/>
      <c r="GQV16" s="270"/>
      <c r="GQW16" s="270"/>
      <c r="GQX16" s="270">
        <f t="shared" ref="GQX16" si="321">SUM(GQP16:GQW16)</f>
        <v>0</v>
      </c>
      <c r="GQY16" s="100"/>
      <c r="GQZ16" s="292"/>
      <c r="GRA16" s="91" t="s">
        <v>341</v>
      </c>
      <c r="GRB16" s="91" t="s">
        <v>342</v>
      </c>
      <c r="GRC16" s="91" t="s">
        <v>419</v>
      </c>
      <c r="GRD16" s="89" t="s">
        <v>58</v>
      </c>
      <c r="GRE16" s="109" t="s">
        <v>189</v>
      </c>
      <c r="GRF16" s="91"/>
      <c r="GRG16" s="91"/>
      <c r="GRH16" s="91">
        <v>0</v>
      </c>
      <c r="GRI16" s="91"/>
      <c r="GRJ16" s="91"/>
      <c r="GRK16" s="270"/>
      <c r="GRL16" s="270"/>
      <c r="GRM16" s="270"/>
      <c r="GRN16" s="270">
        <f t="shared" ref="GRN16" si="322">SUM(GRF16:GRM16)</f>
        <v>0</v>
      </c>
      <c r="GRO16" s="100"/>
      <c r="GRP16" s="292"/>
      <c r="GRQ16" s="91" t="s">
        <v>341</v>
      </c>
      <c r="GRR16" s="91" t="s">
        <v>342</v>
      </c>
      <c r="GRS16" s="91" t="s">
        <v>419</v>
      </c>
      <c r="GRT16" s="89" t="s">
        <v>58</v>
      </c>
      <c r="GRU16" s="109" t="s">
        <v>189</v>
      </c>
      <c r="GRV16" s="91"/>
      <c r="GRW16" s="91"/>
      <c r="GRX16" s="91">
        <v>0</v>
      </c>
      <c r="GRY16" s="91"/>
      <c r="GRZ16" s="91"/>
      <c r="GSA16" s="270"/>
      <c r="GSB16" s="270"/>
      <c r="GSC16" s="270"/>
      <c r="GSD16" s="270">
        <f t="shared" ref="GSD16" si="323">SUM(GRV16:GSC16)</f>
        <v>0</v>
      </c>
      <c r="GSE16" s="100"/>
      <c r="GSF16" s="292"/>
      <c r="GSG16" s="91" t="s">
        <v>341</v>
      </c>
      <c r="GSH16" s="91" t="s">
        <v>342</v>
      </c>
      <c r="GSI16" s="91" t="s">
        <v>419</v>
      </c>
      <c r="GSJ16" s="89" t="s">
        <v>58</v>
      </c>
      <c r="GSK16" s="109" t="s">
        <v>189</v>
      </c>
      <c r="GSL16" s="91"/>
      <c r="GSM16" s="91"/>
      <c r="GSN16" s="91">
        <v>0</v>
      </c>
      <c r="GSO16" s="91"/>
      <c r="GSP16" s="91"/>
      <c r="GSQ16" s="270"/>
      <c r="GSR16" s="270"/>
      <c r="GSS16" s="270"/>
      <c r="GST16" s="270">
        <f t="shared" ref="GST16" si="324">SUM(GSL16:GSS16)</f>
        <v>0</v>
      </c>
      <c r="GSU16" s="100"/>
      <c r="GSV16" s="292"/>
      <c r="GSW16" s="91" t="s">
        <v>341</v>
      </c>
      <c r="GSX16" s="91" t="s">
        <v>342</v>
      </c>
      <c r="GSY16" s="91" t="s">
        <v>419</v>
      </c>
      <c r="GSZ16" s="89" t="s">
        <v>58</v>
      </c>
      <c r="GTA16" s="109" t="s">
        <v>189</v>
      </c>
      <c r="GTB16" s="91"/>
      <c r="GTC16" s="91"/>
      <c r="GTD16" s="91">
        <v>0</v>
      </c>
      <c r="GTE16" s="91"/>
      <c r="GTF16" s="91"/>
      <c r="GTG16" s="270"/>
      <c r="GTH16" s="270"/>
      <c r="GTI16" s="270"/>
      <c r="GTJ16" s="270">
        <f t="shared" ref="GTJ16" si="325">SUM(GTB16:GTI16)</f>
        <v>0</v>
      </c>
      <c r="GTK16" s="100"/>
      <c r="GTL16" s="292"/>
      <c r="GTM16" s="91" t="s">
        <v>341</v>
      </c>
      <c r="GTN16" s="91" t="s">
        <v>342</v>
      </c>
      <c r="GTO16" s="91" t="s">
        <v>419</v>
      </c>
      <c r="GTP16" s="89" t="s">
        <v>58</v>
      </c>
      <c r="GTQ16" s="109" t="s">
        <v>189</v>
      </c>
      <c r="GTR16" s="91"/>
      <c r="GTS16" s="91"/>
      <c r="GTT16" s="91">
        <v>0</v>
      </c>
      <c r="GTU16" s="91"/>
      <c r="GTV16" s="91"/>
      <c r="GTW16" s="270"/>
      <c r="GTX16" s="270"/>
      <c r="GTY16" s="270"/>
      <c r="GTZ16" s="270">
        <f t="shared" ref="GTZ16" si="326">SUM(GTR16:GTY16)</f>
        <v>0</v>
      </c>
      <c r="GUA16" s="100"/>
      <c r="GUB16" s="292"/>
      <c r="GUC16" s="91" t="s">
        <v>341</v>
      </c>
      <c r="GUD16" s="91" t="s">
        <v>342</v>
      </c>
      <c r="GUE16" s="91" t="s">
        <v>419</v>
      </c>
      <c r="GUF16" s="89" t="s">
        <v>58</v>
      </c>
      <c r="GUG16" s="109" t="s">
        <v>189</v>
      </c>
      <c r="GUH16" s="91"/>
      <c r="GUI16" s="91"/>
      <c r="GUJ16" s="91">
        <v>0</v>
      </c>
      <c r="GUK16" s="91"/>
      <c r="GUL16" s="91"/>
      <c r="GUM16" s="270"/>
      <c r="GUN16" s="270"/>
      <c r="GUO16" s="270"/>
      <c r="GUP16" s="270">
        <f t="shared" ref="GUP16" si="327">SUM(GUH16:GUO16)</f>
        <v>0</v>
      </c>
      <c r="GUQ16" s="100"/>
      <c r="GUR16" s="292"/>
      <c r="GUS16" s="91" t="s">
        <v>341</v>
      </c>
      <c r="GUT16" s="91" t="s">
        <v>342</v>
      </c>
      <c r="GUU16" s="91" t="s">
        <v>419</v>
      </c>
      <c r="GUV16" s="89" t="s">
        <v>58</v>
      </c>
      <c r="GUW16" s="109" t="s">
        <v>189</v>
      </c>
      <c r="GUX16" s="91"/>
      <c r="GUY16" s="91"/>
      <c r="GUZ16" s="91">
        <v>0</v>
      </c>
      <c r="GVA16" s="91"/>
      <c r="GVB16" s="91"/>
      <c r="GVC16" s="270"/>
      <c r="GVD16" s="270"/>
      <c r="GVE16" s="270"/>
      <c r="GVF16" s="270">
        <f t="shared" ref="GVF16" si="328">SUM(GUX16:GVE16)</f>
        <v>0</v>
      </c>
      <c r="GVG16" s="100"/>
      <c r="GVH16" s="292"/>
      <c r="GVI16" s="91" t="s">
        <v>341</v>
      </c>
      <c r="GVJ16" s="91" t="s">
        <v>342</v>
      </c>
      <c r="GVK16" s="91" t="s">
        <v>419</v>
      </c>
      <c r="GVL16" s="89" t="s">
        <v>58</v>
      </c>
      <c r="GVM16" s="109" t="s">
        <v>189</v>
      </c>
      <c r="GVN16" s="91"/>
      <c r="GVO16" s="91"/>
      <c r="GVP16" s="91">
        <v>0</v>
      </c>
      <c r="GVQ16" s="91"/>
      <c r="GVR16" s="91"/>
      <c r="GVS16" s="270"/>
      <c r="GVT16" s="270"/>
      <c r="GVU16" s="270"/>
      <c r="GVV16" s="270">
        <f t="shared" ref="GVV16" si="329">SUM(GVN16:GVU16)</f>
        <v>0</v>
      </c>
      <c r="GVW16" s="100"/>
      <c r="GVX16" s="292"/>
      <c r="GVY16" s="91" t="s">
        <v>341</v>
      </c>
      <c r="GVZ16" s="91" t="s">
        <v>342</v>
      </c>
      <c r="GWA16" s="91" t="s">
        <v>419</v>
      </c>
      <c r="GWB16" s="89" t="s">
        <v>58</v>
      </c>
      <c r="GWC16" s="109" t="s">
        <v>189</v>
      </c>
      <c r="GWD16" s="91"/>
      <c r="GWE16" s="91"/>
      <c r="GWF16" s="91">
        <v>0</v>
      </c>
      <c r="GWG16" s="91"/>
      <c r="GWH16" s="91"/>
      <c r="GWI16" s="270"/>
      <c r="GWJ16" s="270"/>
      <c r="GWK16" s="270"/>
      <c r="GWL16" s="270">
        <f t="shared" ref="GWL16" si="330">SUM(GWD16:GWK16)</f>
        <v>0</v>
      </c>
      <c r="GWM16" s="100"/>
      <c r="GWN16" s="292"/>
      <c r="GWO16" s="91" t="s">
        <v>341</v>
      </c>
      <c r="GWP16" s="91" t="s">
        <v>342</v>
      </c>
      <c r="GWQ16" s="91" t="s">
        <v>419</v>
      </c>
      <c r="GWR16" s="89" t="s">
        <v>58</v>
      </c>
      <c r="GWS16" s="109" t="s">
        <v>189</v>
      </c>
      <c r="GWT16" s="91"/>
      <c r="GWU16" s="91"/>
      <c r="GWV16" s="91">
        <v>0</v>
      </c>
      <c r="GWW16" s="91"/>
      <c r="GWX16" s="91"/>
      <c r="GWY16" s="270"/>
      <c r="GWZ16" s="270"/>
      <c r="GXA16" s="270"/>
      <c r="GXB16" s="270">
        <f t="shared" ref="GXB16" si="331">SUM(GWT16:GXA16)</f>
        <v>0</v>
      </c>
      <c r="GXC16" s="100"/>
      <c r="GXD16" s="292"/>
      <c r="GXE16" s="91" t="s">
        <v>341</v>
      </c>
      <c r="GXF16" s="91" t="s">
        <v>342</v>
      </c>
      <c r="GXG16" s="91" t="s">
        <v>419</v>
      </c>
      <c r="GXH16" s="89" t="s">
        <v>58</v>
      </c>
      <c r="GXI16" s="109" t="s">
        <v>189</v>
      </c>
      <c r="GXJ16" s="91"/>
      <c r="GXK16" s="91"/>
      <c r="GXL16" s="91">
        <v>0</v>
      </c>
      <c r="GXM16" s="91"/>
      <c r="GXN16" s="91"/>
      <c r="GXO16" s="270"/>
      <c r="GXP16" s="270"/>
      <c r="GXQ16" s="270"/>
      <c r="GXR16" s="270">
        <f t="shared" ref="GXR16" si="332">SUM(GXJ16:GXQ16)</f>
        <v>0</v>
      </c>
      <c r="GXS16" s="100"/>
      <c r="GXT16" s="292"/>
      <c r="GXU16" s="91" t="s">
        <v>341</v>
      </c>
      <c r="GXV16" s="91" t="s">
        <v>342</v>
      </c>
      <c r="GXW16" s="91" t="s">
        <v>419</v>
      </c>
      <c r="GXX16" s="89" t="s">
        <v>58</v>
      </c>
      <c r="GXY16" s="109" t="s">
        <v>189</v>
      </c>
      <c r="GXZ16" s="91"/>
      <c r="GYA16" s="91"/>
      <c r="GYB16" s="91">
        <v>0</v>
      </c>
      <c r="GYC16" s="91"/>
      <c r="GYD16" s="91"/>
      <c r="GYE16" s="270"/>
      <c r="GYF16" s="270"/>
      <c r="GYG16" s="270"/>
      <c r="GYH16" s="270">
        <f t="shared" ref="GYH16" si="333">SUM(GXZ16:GYG16)</f>
        <v>0</v>
      </c>
      <c r="GYI16" s="100"/>
      <c r="GYJ16" s="292"/>
      <c r="GYK16" s="91" t="s">
        <v>341</v>
      </c>
      <c r="GYL16" s="91" t="s">
        <v>342</v>
      </c>
      <c r="GYM16" s="91" t="s">
        <v>419</v>
      </c>
      <c r="GYN16" s="89" t="s">
        <v>58</v>
      </c>
      <c r="GYO16" s="109" t="s">
        <v>189</v>
      </c>
      <c r="GYP16" s="91"/>
      <c r="GYQ16" s="91"/>
      <c r="GYR16" s="91">
        <v>0</v>
      </c>
      <c r="GYS16" s="91"/>
      <c r="GYT16" s="91"/>
      <c r="GYU16" s="270"/>
      <c r="GYV16" s="270"/>
      <c r="GYW16" s="270"/>
      <c r="GYX16" s="270">
        <f t="shared" ref="GYX16" si="334">SUM(GYP16:GYW16)</f>
        <v>0</v>
      </c>
      <c r="GYY16" s="100"/>
      <c r="GYZ16" s="292"/>
      <c r="GZA16" s="91" t="s">
        <v>341</v>
      </c>
      <c r="GZB16" s="91" t="s">
        <v>342</v>
      </c>
      <c r="GZC16" s="91" t="s">
        <v>419</v>
      </c>
      <c r="GZD16" s="89" t="s">
        <v>58</v>
      </c>
      <c r="GZE16" s="109" t="s">
        <v>189</v>
      </c>
      <c r="GZF16" s="91"/>
      <c r="GZG16" s="91"/>
      <c r="GZH16" s="91">
        <v>0</v>
      </c>
      <c r="GZI16" s="91"/>
      <c r="GZJ16" s="91"/>
      <c r="GZK16" s="270"/>
      <c r="GZL16" s="270"/>
      <c r="GZM16" s="270"/>
      <c r="GZN16" s="270">
        <f t="shared" ref="GZN16" si="335">SUM(GZF16:GZM16)</f>
        <v>0</v>
      </c>
      <c r="GZO16" s="100"/>
      <c r="GZP16" s="292"/>
      <c r="GZQ16" s="91" t="s">
        <v>341</v>
      </c>
      <c r="GZR16" s="91" t="s">
        <v>342</v>
      </c>
      <c r="GZS16" s="91" t="s">
        <v>419</v>
      </c>
      <c r="GZT16" s="89" t="s">
        <v>58</v>
      </c>
      <c r="GZU16" s="109" t="s">
        <v>189</v>
      </c>
      <c r="GZV16" s="91"/>
      <c r="GZW16" s="91"/>
      <c r="GZX16" s="91">
        <v>0</v>
      </c>
      <c r="GZY16" s="91"/>
      <c r="GZZ16" s="91"/>
      <c r="HAA16" s="270"/>
      <c r="HAB16" s="270"/>
      <c r="HAC16" s="270"/>
      <c r="HAD16" s="270">
        <f t="shared" ref="HAD16" si="336">SUM(GZV16:HAC16)</f>
        <v>0</v>
      </c>
      <c r="HAE16" s="100"/>
      <c r="HAF16" s="292"/>
      <c r="HAG16" s="91" t="s">
        <v>341</v>
      </c>
      <c r="HAH16" s="91" t="s">
        <v>342</v>
      </c>
      <c r="HAI16" s="91" t="s">
        <v>419</v>
      </c>
      <c r="HAJ16" s="89" t="s">
        <v>58</v>
      </c>
      <c r="HAK16" s="109" t="s">
        <v>189</v>
      </c>
      <c r="HAL16" s="91"/>
      <c r="HAM16" s="91"/>
      <c r="HAN16" s="91">
        <v>0</v>
      </c>
      <c r="HAO16" s="91"/>
      <c r="HAP16" s="91"/>
      <c r="HAQ16" s="270"/>
      <c r="HAR16" s="270"/>
      <c r="HAS16" s="270"/>
      <c r="HAT16" s="270">
        <f t="shared" ref="HAT16" si="337">SUM(HAL16:HAS16)</f>
        <v>0</v>
      </c>
      <c r="HAU16" s="100"/>
      <c r="HAV16" s="292"/>
      <c r="HAW16" s="91" t="s">
        <v>341</v>
      </c>
      <c r="HAX16" s="91" t="s">
        <v>342</v>
      </c>
      <c r="HAY16" s="91" t="s">
        <v>419</v>
      </c>
      <c r="HAZ16" s="89" t="s">
        <v>58</v>
      </c>
      <c r="HBA16" s="109" t="s">
        <v>189</v>
      </c>
      <c r="HBB16" s="91"/>
      <c r="HBC16" s="91"/>
      <c r="HBD16" s="91">
        <v>0</v>
      </c>
      <c r="HBE16" s="91"/>
      <c r="HBF16" s="91"/>
      <c r="HBG16" s="270"/>
      <c r="HBH16" s="270"/>
      <c r="HBI16" s="270"/>
      <c r="HBJ16" s="270">
        <f t="shared" ref="HBJ16" si="338">SUM(HBB16:HBI16)</f>
        <v>0</v>
      </c>
      <c r="HBK16" s="100"/>
      <c r="HBL16" s="292"/>
      <c r="HBM16" s="91" t="s">
        <v>341</v>
      </c>
      <c r="HBN16" s="91" t="s">
        <v>342</v>
      </c>
      <c r="HBO16" s="91" t="s">
        <v>419</v>
      </c>
      <c r="HBP16" s="89" t="s">
        <v>58</v>
      </c>
      <c r="HBQ16" s="109" t="s">
        <v>189</v>
      </c>
      <c r="HBR16" s="91"/>
      <c r="HBS16" s="91"/>
      <c r="HBT16" s="91">
        <v>0</v>
      </c>
      <c r="HBU16" s="91"/>
      <c r="HBV16" s="91"/>
      <c r="HBW16" s="270"/>
      <c r="HBX16" s="270"/>
      <c r="HBY16" s="270"/>
      <c r="HBZ16" s="270">
        <f t="shared" ref="HBZ16" si="339">SUM(HBR16:HBY16)</f>
        <v>0</v>
      </c>
      <c r="HCA16" s="100"/>
      <c r="HCB16" s="292"/>
      <c r="HCC16" s="91" t="s">
        <v>341</v>
      </c>
      <c r="HCD16" s="91" t="s">
        <v>342</v>
      </c>
      <c r="HCE16" s="91" t="s">
        <v>419</v>
      </c>
      <c r="HCF16" s="89" t="s">
        <v>58</v>
      </c>
      <c r="HCG16" s="109" t="s">
        <v>189</v>
      </c>
      <c r="HCH16" s="91"/>
      <c r="HCI16" s="91"/>
      <c r="HCJ16" s="91">
        <v>0</v>
      </c>
      <c r="HCK16" s="91"/>
      <c r="HCL16" s="91"/>
      <c r="HCM16" s="270"/>
      <c r="HCN16" s="270"/>
      <c r="HCO16" s="270"/>
      <c r="HCP16" s="270">
        <f t="shared" ref="HCP16" si="340">SUM(HCH16:HCO16)</f>
        <v>0</v>
      </c>
      <c r="HCQ16" s="100"/>
      <c r="HCR16" s="292"/>
      <c r="HCS16" s="91" t="s">
        <v>341</v>
      </c>
      <c r="HCT16" s="91" t="s">
        <v>342</v>
      </c>
      <c r="HCU16" s="91" t="s">
        <v>419</v>
      </c>
      <c r="HCV16" s="89" t="s">
        <v>58</v>
      </c>
      <c r="HCW16" s="109" t="s">
        <v>189</v>
      </c>
      <c r="HCX16" s="91"/>
      <c r="HCY16" s="91"/>
      <c r="HCZ16" s="91">
        <v>0</v>
      </c>
      <c r="HDA16" s="91"/>
      <c r="HDB16" s="91"/>
      <c r="HDC16" s="270"/>
      <c r="HDD16" s="270"/>
      <c r="HDE16" s="270"/>
      <c r="HDF16" s="270">
        <f t="shared" ref="HDF16" si="341">SUM(HCX16:HDE16)</f>
        <v>0</v>
      </c>
      <c r="HDG16" s="100"/>
      <c r="HDH16" s="292"/>
      <c r="HDI16" s="91" t="s">
        <v>341</v>
      </c>
      <c r="HDJ16" s="91" t="s">
        <v>342</v>
      </c>
      <c r="HDK16" s="91" t="s">
        <v>419</v>
      </c>
      <c r="HDL16" s="89" t="s">
        <v>58</v>
      </c>
      <c r="HDM16" s="109" t="s">
        <v>189</v>
      </c>
      <c r="HDN16" s="91"/>
      <c r="HDO16" s="91"/>
      <c r="HDP16" s="91">
        <v>0</v>
      </c>
      <c r="HDQ16" s="91"/>
      <c r="HDR16" s="91"/>
      <c r="HDS16" s="270"/>
      <c r="HDT16" s="270"/>
      <c r="HDU16" s="270"/>
      <c r="HDV16" s="270">
        <f t="shared" ref="HDV16" si="342">SUM(HDN16:HDU16)</f>
        <v>0</v>
      </c>
      <c r="HDW16" s="100"/>
      <c r="HDX16" s="292"/>
      <c r="HDY16" s="91" t="s">
        <v>341</v>
      </c>
      <c r="HDZ16" s="91" t="s">
        <v>342</v>
      </c>
      <c r="HEA16" s="91" t="s">
        <v>419</v>
      </c>
      <c r="HEB16" s="89" t="s">
        <v>58</v>
      </c>
      <c r="HEC16" s="109" t="s">
        <v>189</v>
      </c>
      <c r="HED16" s="91"/>
      <c r="HEE16" s="91"/>
      <c r="HEF16" s="91">
        <v>0</v>
      </c>
      <c r="HEG16" s="91"/>
      <c r="HEH16" s="91"/>
      <c r="HEI16" s="270"/>
      <c r="HEJ16" s="270"/>
      <c r="HEK16" s="270"/>
      <c r="HEL16" s="270">
        <f t="shared" ref="HEL16" si="343">SUM(HED16:HEK16)</f>
        <v>0</v>
      </c>
      <c r="HEM16" s="100"/>
      <c r="HEN16" s="292"/>
      <c r="HEO16" s="91" t="s">
        <v>341</v>
      </c>
      <c r="HEP16" s="91" t="s">
        <v>342</v>
      </c>
      <c r="HEQ16" s="91" t="s">
        <v>419</v>
      </c>
      <c r="HER16" s="89" t="s">
        <v>58</v>
      </c>
      <c r="HES16" s="109" t="s">
        <v>189</v>
      </c>
      <c r="HET16" s="91"/>
      <c r="HEU16" s="91"/>
      <c r="HEV16" s="91">
        <v>0</v>
      </c>
      <c r="HEW16" s="91"/>
      <c r="HEX16" s="91"/>
      <c r="HEY16" s="270"/>
      <c r="HEZ16" s="270"/>
      <c r="HFA16" s="270"/>
      <c r="HFB16" s="270">
        <f t="shared" ref="HFB16" si="344">SUM(HET16:HFA16)</f>
        <v>0</v>
      </c>
      <c r="HFC16" s="100"/>
      <c r="HFD16" s="292"/>
      <c r="HFE16" s="91" t="s">
        <v>341</v>
      </c>
      <c r="HFF16" s="91" t="s">
        <v>342</v>
      </c>
      <c r="HFG16" s="91" t="s">
        <v>419</v>
      </c>
      <c r="HFH16" s="89" t="s">
        <v>58</v>
      </c>
      <c r="HFI16" s="109" t="s">
        <v>189</v>
      </c>
      <c r="HFJ16" s="91"/>
      <c r="HFK16" s="91"/>
      <c r="HFL16" s="91">
        <v>0</v>
      </c>
      <c r="HFM16" s="91"/>
      <c r="HFN16" s="91"/>
      <c r="HFO16" s="270"/>
      <c r="HFP16" s="270"/>
      <c r="HFQ16" s="270"/>
      <c r="HFR16" s="270">
        <f t="shared" ref="HFR16" si="345">SUM(HFJ16:HFQ16)</f>
        <v>0</v>
      </c>
      <c r="HFS16" s="100"/>
      <c r="HFT16" s="292"/>
      <c r="HFU16" s="91" t="s">
        <v>341</v>
      </c>
      <c r="HFV16" s="91" t="s">
        <v>342</v>
      </c>
      <c r="HFW16" s="91" t="s">
        <v>419</v>
      </c>
      <c r="HFX16" s="89" t="s">
        <v>58</v>
      </c>
      <c r="HFY16" s="109" t="s">
        <v>189</v>
      </c>
      <c r="HFZ16" s="91"/>
      <c r="HGA16" s="91"/>
      <c r="HGB16" s="91">
        <v>0</v>
      </c>
      <c r="HGC16" s="91"/>
      <c r="HGD16" s="91"/>
      <c r="HGE16" s="270"/>
      <c r="HGF16" s="270"/>
      <c r="HGG16" s="270"/>
      <c r="HGH16" s="270">
        <f t="shared" ref="HGH16" si="346">SUM(HFZ16:HGG16)</f>
        <v>0</v>
      </c>
      <c r="HGI16" s="100"/>
      <c r="HGJ16" s="292"/>
      <c r="HGK16" s="91" t="s">
        <v>341</v>
      </c>
      <c r="HGL16" s="91" t="s">
        <v>342</v>
      </c>
      <c r="HGM16" s="91" t="s">
        <v>419</v>
      </c>
      <c r="HGN16" s="89" t="s">
        <v>58</v>
      </c>
      <c r="HGO16" s="109" t="s">
        <v>189</v>
      </c>
      <c r="HGP16" s="91"/>
      <c r="HGQ16" s="91"/>
      <c r="HGR16" s="91">
        <v>0</v>
      </c>
      <c r="HGS16" s="91"/>
      <c r="HGT16" s="91"/>
      <c r="HGU16" s="270"/>
      <c r="HGV16" s="270"/>
      <c r="HGW16" s="270"/>
      <c r="HGX16" s="270">
        <f t="shared" ref="HGX16" si="347">SUM(HGP16:HGW16)</f>
        <v>0</v>
      </c>
      <c r="HGY16" s="100"/>
      <c r="HGZ16" s="292"/>
      <c r="HHA16" s="91" t="s">
        <v>341</v>
      </c>
      <c r="HHB16" s="91" t="s">
        <v>342</v>
      </c>
      <c r="HHC16" s="91" t="s">
        <v>419</v>
      </c>
      <c r="HHD16" s="89" t="s">
        <v>58</v>
      </c>
      <c r="HHE16" s="109" t="s">
        <v>189</v>
      </c>
      <c r="HHF16" s="91"/>
      <c r="HHG16" s="91"/>
      <c r="HHH16" s="91">
        <v>0</v>
      </c>
      <c r="HHI16" s="91"/>
      <c r="HHJ16" s="91"/>
      <c r="HHK16" s="270"/>
      <c r="HHL16" s="270"/>
      <c r="HHM16" s="270"/>
      <c r="HHN16" s="270">
        <f t="shared" ref="HHN16" si="348">SUM(HHF16:HHM16)</f>
        <v>0</v>
      </c>
      <c r="HHO16" s="100"/>
      <c r="HHP16" s="292"/>
      <c r="HHQ16" s="91" t="s">
        <v>341</v>
      </c>
      <c r="HHR16" s="91" t="s">
        <v>342</v>
      </c>
      <c r="HHS16" s="91" t="s">
        <v>419</v>
      </c>
      <c r="HHT16" s="89" t="s">
        <v>58</v>
      </c>
      <c r="HHU16" s="109" t="s">
        <v>189</v>
      </c>
      <c r="HHV16" s="91"/>
      <c r="HHW16" s="91"/>
      <c r="HHX16" s="91">
        <v>0</v>
      </c>
      <c r="HHY16" s="91"/>
      <c r="HHZ16" s="91"/>
      <c r="HIA16" s="270"/>
      <c r="HIB16" s="270"/>
      <c r="HIC16" s="270"/>
      <c r="HID16" s="270">
        <f t="shared" ref="HID16" si="349">SUM(HHV16:HIC16)</f>
        <v>0</v>
      </c>
      <c r="HIE16" s="100"/>
      <c r="HIF16" s="292"/>
      <c r="HIG16" s="91" t="s">
        <v>341</v>
      </c>
      <c r="HIH16" s="91" t="s">
        <v>342</v>
      </c>
      <c r="HII16" s="91" t="s">
        <v>419</v>
      </c>
      <c r="HIJ16" s="89" t="s">
        <v>58</v>
      </c>
      <c r="HIK16" s="109" t="s">
        <v>189</v>
      </c>
      <c r="HIL16" s="91"/>
      <c r="HIM16" s="91"/>
      <c r="HIN16" s="91">
        <v>0</v>
      </c>
      <c r="HIO16" s="91"/>
      <c r="HIP16" s="91"/>
      <c r="HIQ16" s="270"/>
      <c r="HIR16" s="270"/>
      <c r="HIS16" s="270"/>
      <c r="HIT16" s="270">
        <f t="shared" ref="HIT16" si="350">SUM(HIL16:HIS16)</f>
        <v>0</v>
      </c>
      <c r="HIU16" s="100"/>
      <c r="HIV16" s="292"/>
      <c r="HIW16" s="91" t="s">
        <v>341</v>
      </c>
      <c r="HIX16" s="91" t="s">
        <v>342</v>
      </c>
      <c r="HIY16" s="91" t="s">
        <v>419</v>
      </c>
      <c r="HIZ16" s="89" t="s">
        <v>58</v>
      </c>
      <c r="HJA16" s="109" t="s">
        <v>189</v>
      </c>
      <c r="HJB16" s="91"/>
      <c r="HJC16" s="91"/>
      <c r="HJD16" s="91">
        <v>0</v>
      </c>
      <c r="HJE16" s="91"/>
      <c r="HJF16" s="91"/>
      <c r="HJG16" s="270"/>
      <c r="HJH16" s="270"/>
      <c r="HJI16" s="270"/>
      <c r="HJJ16" s="270">
        <f t="shared" ref="HJJ16" si="351">SUM(HJB16:HJI16)</f>
        <v>0</v>
      </c>
      <c r="HJK16" s="100"/>
      <c r="HJL16" s="292"/>
      <c r="HJM16" s="91" t="s">
        <v>341</v>
      </c>
      <c r="HJN16" s="91" t="s">
        <v>342</v>
      </c>
      <c r="HJO16" s="91" t="s">
        <v>419</v>
      </c>
      <c r="HJP16" s="89" t="s">
        <v>58</v>
      </c>
      <c r="HJQ16" s="109" t="s">
        <v>189</v>
      </c>
      <c r="HJR16" s="91"/>
      <c r="HJS16" s="91"/>
      <c r="HJT16" s="91">
        <v>0</v>
      </c>
      <c r="HJU16" s="91"/>
      <c r="HJV16" s="91"/>
      <c r="HJW16" s="270"/>
      <c r="HJX16" s="270"/>
      <c r="HJY16" s="270"/>
      <c r="HJZ16" s="270">
        <f t="shared" ref="HJZ16" si="352">SUM(HJR16:HJY16)</f>
        <v>0</v>
      </c>
      <c r="HKA16" s="100"/>
      <c r="HKB16" s="292"/>
      <c r="HKC16" s="91" t="s">
        <v>341</v>
      </c>
      <c r="HKD16" s="91" t="s">
        <v>342</v>
      </c>
      <c r="HKE16" s="91" t="s">
        <v>419</v>
      </c>
      <c r="HKF16" s="89" t="s">
        <v>58</v>
      </c>
      <c r="HKG16" s="109" t="s">
        <v>189</v>
      </c>
      <c r="HKH16" s="91"/>
      <c r="HKI16" s="91"/>
      <c r="HKJ16" s="91">
        <v>0</v>
      </c>
      <c r="HKK16" s="91"/>
      <c r="HKL16" s="91"/>
      <c r="HKM16" s="270"/>
      <c r="HKN16" s="270"/>
      <c r="HKO16" s="270"/>
      <c r="HKP16" s="270">
        <f t="shared" ref="HKP16" si="353">SUM(HKH16:HKO16)</f>
        <v>0</v>
      </c>
      <c r="HKQ16" s="100"/>
      <c r="HKR16" s="292"/>
      <c r="HKS16" s="91" t="s">
        <v>341</v>
      </c>
      <c r="HKT16" s="91" t="s">
        <v>342</v>
      </c>
      <c r="HKU16" s="91" t="s">
        <v>419</v>
      </c>
      <c r="HKV16" s="89" t="s">
        <v>58</v>
      </c>
      <c r="HKW16" s="109" t="s">
        <v>189</v>
      </c>
      <c r="HKX16" s="91"/>
      <c r="HKY16" s="91"/>
      <c r="HKZ16" s="91">
        <v>0</v>
      </c>
      <c r="HLA16" s="91"/>
      <c r="HLB16" s="91"/>
      <c r="HLC16" s="270"/>
      <c r="HLD16" s="270"/>
      <c r="HLE16" s="270"/>
      <c r="HLF16" s="270">
        <f t="shared" ref="HLF16" si="354">SUM(HKX16:HLE16)</f>
        <v>0</v>
      </c>
      <c r="HLG16" s="100"/>
      <c r="HLH16" s="292"/>
      <c r="HLI16" s="91" t="s">
        <v>341</v>
      </c>
      <c r="HLJ16" s="91" t="s">
        <v>342</v>
      </c>
      <c r="HLK16" s="91" t="s">
        <v>419</v>
      </c>
      <c r="HLL16" s="89" t="s">
        <v>58</v>
      </c>
      <c r="HLM16" s="109" t="s">
        <v>189</v>
      </c>
      <c r="HLN16" s="91"/>
      <c r="HLO16" s="91"/>
      <c r="HLP16" s="91">
        <v>0</v>
      </c>
      <c r="HLQ16" s="91"/>
      <c r="HLR16" s="91"/>
      <c r="HLS16" s="270"/>
      <c r="HLT16" s="270"/>
      <c r="HLU16" s="270"/>
      <c r="HLV16" s="270">
        <f t="shared" ref="HLV16" si="355">SUM(HLN16:HLU16)</f>
        <v>0</v>
      </c>
      <c r="HLW16" s="100"/>
      <c r="HLX16" s="292"/>
      <c r="HLY16" s="91" t="s">
        <v>341</v>
      </c>
      <c r="HLZ16" s="91" t="s">
        <v>342</v>
      </c>
      <c r="HMA16" s="91" t="s">
        <v>419</v>
      </c>
      <c r="HMB16" s="89" t="s">
        <v>58</v>
      </c>
      <c r="HMC16" s="109" t="s">
        <v>189</v>
      </c>
      <c r="HMD16" s="91"/>
      <c r="HME16" s="91"/>
      <c r="HMF16" s="91">
        <v>0</v>
      </c>
      <c r="HMG16" s="91"/>
      <c r="HMH16" s="91"/>
      <c r="HMI16" s="270"/>
      <c r="HMJ16" s="270"/>
      <c r="HMK16" s="270"/>
      <c r="HML16" s="270">
        <f t="shared" ref="HML16" si="356">SUM(HMD16:HMK16)</f>
        <v>0</v>
      </c>
      <c r="HMM16" s="100"/>
      <c r="HMN16" s="292"/>
      <c r="HMO16" s="91" t="s">
        <v>341</v>
      </c>
      <c r="HMP16" s="91" t="s">
        <v>342</v>
      </c>
      <c r="HMQ16" s="91" t="s">
        <v>419</v>
      </c>
      <c r="HMR16" s="89" t="s">
        <v>58</v>
      </c>
      <c r="HMS16" s="109" t="s">
        <v>189</v>
      </c>
      <c r="HMT16" s="91"/>
      <c r="HMU16" s="91"/>
      <c r="HMV16" s="91">
        <v>0</v>
      </c>
      <c r="HMW16" s="91"/>
      <c r="HMX16" s="91"/>
      <c r="HMY16" s="270"/>
      <c r="HMZ16" s="270"/>
      <c r="HNA16" s="270"/>
      <c r="HNB16" s="270">
        <f t="shared" ref="HNB16" si="357">SUM(HMT16:HNA16)</f>
        <v>0</v>
      </c>
      <c r="HNC16" s="100"/>
      <c r="HND16" s="292"/>
      <c r="HNE16" s="91" t="s">
        <v>341</v>
      </c>
      <c r="HNF16" s="91" t="s">
        <v>342</v>
      </c>
      <c r="HNG16" s="91" t="s">
        <v>419</v>
      </c>
      <c r="HNH16" s="89" t="s">
        <v>58</v>
      </c>
      <c r="HNI16" s="109" t="s">
        <v>189</v>
      </c>
      <c r="HNJ16" s="91"/>
      <c r="HNK16" s="91"/>
      <c r="HNL16" s="91">
        <v>0</v>
      </c>
      <c r="HNM16" s="91"/>
      <c r="HNN16" s="91"/>
      <c r="HNO16" s="270"/>
      <c r="HNP16" s="270"/>
      <c r="HNQ16" s="270"/>
      <c r="HNR16" s="270">
        <f t="shared" ref="HNR16" si="358">SUM(HNJ16:HNQ16)</f>
        <v>0</v>
      </c>
      <c r="HNS16" s="100"/>
      <c r="HNT16" s="292"/>
      <c r="HNU16" s="91" t="s">
        <v>341</v>
      </c>
      <c r="HNV16" s="91" t="s">
        <v>342</v>
      </c>
      <c r="HNW16" s="91" t="s">
        <v>419</v>
      </c>
      <c r="HNX16" s="89" t="s">
        <v>58</v>
      </c>
      <c r="HNY16" s="109" t="s">
        <v>189</v>
      </c>
      <c r="HNZ16" s="91"/>
      <c r="HOA16" s="91"/>
      <c r="HOB16" s="91">
        <v>0</v>
      </c>
      <c r="HOC16" s="91"/>
      <c r="HOD16" s="91"/>
      <c r="HOE16" s="270"/>
      <c r="HOF16" s="270"/>
      <c r="HOG16" s="270"/>
      <c r="HOH16" s="270">
        <f t="shared" ref="HOH16" si="359">SUM(HNZ16:HOG16)</f>
        <v>0</v>
      </c>
      <c r="HOI16" s="100"/>
      <c r="HOJ16" s="292"/>
      <c r="HOK16" s="91" t="s">
        <v>341</v>
      </c>
      <c r="HOL16" s="91" t="s">
        <v>342</v>
      </c>
      <c r="HOM16" s="91" t="s">
        <v>419</v>
      </c>
      <c r="HON16" s="89" t="s">
        <v>58</v>
      </c>
      <c r="HOO16" s="109" t="s">
        <v>189</v>
      </c>
      <c r="HOP16" s="91"/>
      <c r="HOQ16" s="91"/>
      <c r="HOR16" s="91">
        <v>0</v>
      </c>
      <c r="HOS16" s="91"/>
      <c r="HOT16" s="91"/>
      <c r="HOU16" s="270"/>
      <c r="HOV16" s="270"/>
      <c r="HOW16" s="270"/>
      <c r="HOX16" s="270">
        <f t="shared" ref="HOX16" si="360">SUM(HOP16:HOW16)</f>
        <v>0</v>
      </c>
      <c r="HOY16" s="100"/>
      <c r="HOZ16" s="292"/>
      <c r="HPA16" s="91" t="s">
        <v>341</v>
      </c>
      <c r="HPB16" s="91" t="s">
        <v>342</v>
      </c>
      <c r="HPC16" s="91" t="s">
        <v>419</v>
      </c>
      <c r="HPD16" s="89" t="s">
        <v>58</v>
      </c>
      <c r="HPE16" s="109" t="s">
        <v>189</v>
      </c>
      <c r="HPF16" s="91"/>
      <c r="HPG16" s="91"/>
      <c r="HPH16" s="91">
        <v>0</v>
      </c>
      <c r="HPI16" s="91"/>
      <c r="HPJ16" s="91"/>
      <c r="HPK16" s="270"/>
      <c r="HPL16" s="270"/>
      <c r="HPM16" s="270"/>
      <c r="HPN16" s="270">
        <f t="shared" ref="HPN16" si="361">SUM(HPF16:HPM16)</f>
        <v>0</v>
      </c>
      <c r="HPO16" s="100"/>
      <c r="HPP16" s="292"/>
      <c r="HPQ16" s="91" t="s">
        <v>341</v>
      </c>
      <c r="HPR16" s="91" t="s">
        <v>342</v>
      </c>
      <c r="HPS16" s="91" t="s">
        <v>419</v>
      </c>
      <c r="HPT16" s="89" t="s">
        <v>58</v>
      </c>
      <c r="HPU16" s="109" t="s">
        <v>189</v>
      </c>
      <c r="HPV16" s="91"/>
      <c r="HPW16" s="91"/>
      <c r="HPX16" s="91">
        <v>0</v>
      </c>
      <c r="HPY16" s="91"/>
      <c r="HPZ16" s="91"/>
      <c r="HQA16" s="270"/>
      <c r="HQB16" s="270"/>
      <c r="HQC16" s="270"/>
      <c r="HQD16" s="270">
        <f t="shared" ref="HQD16" si="362">SUM(HPV16:HQC16)</f>
        <v>0</v>
      </c>
      <c r="HQE16" s="100"/>
      <c r="HQF16" s="292"/>
      <c r="HQG16" s="91" t="s">
        <v>341</v>
      </c>
      <c r="HQH16" s="91" t="s">
        <v>342</v>
      </c>
      <c r="HQI16" s="91" t="s">
        <v>419</v>
      </c>
      <c r="HQJ16" s="89" t="s">
        <v>58</v>
      </c>
      <c r="HQK16" s="109" t="s">
        <v>189</v>
      </c>
      <c r="HQL16" s="91"/>
      <c r="HQM16" s="91"/>
      <c r="HQN16" s="91">
        <v>0</v>
      </c>
      <c r="HQO16" s="91"/>
      <c r="HQP16" s="91"/>
      <c r="HQQ16" s="270"/>
      <c r="HQR16" s="270"/>
      <c r="HQS16" s="270"/>
      <c r="HQT16" s="270">
        <f t="shared" ref="HQT16" si="363">SUM(HQL16:HQS16)</f>
        <v>0</v>
      </c>
      <c r="HQU16" s="100"/>
      <c r="HQV16" s="292"/>
      <c r="HQW16" s="91" t="s">
        <v>341</v>
      </c>
      <c r="HQX16" s="91" t="s">
        <v>342</v>
      </c>
      <c r="HQY16" s="91" t="s">
        <v>419</v>
      </c>
      <c r="HQZ16" s="89" t="s">
        <v>58</v>
      </c>
      <c r="HRA16" s="109" t="s">
        <v>189</v>
      </c>
      <c r="HRB16" s="91"/>
      <c r="HRC16" s="91"/>
      <c r="HRD16" s="91">
        <v>0</v>
      </c>
      <c r="HRE16" s="91"/>
      <c r="HRF16" s="91"/>
      <c r="HRG16" s="270"/>
      <c r="HRH16" s="270"/>
      <c r="HRI16" s="270"/>
      <c r="HRJ16" s="270">
        <f t="shared" ref="HRJ16" si="364">SUM(HRB16:HRI16)</f>
        <v>0</v>
      </c>
      <c r="HRK16" s="100"/>
      <c r="HRL16" s="292"/>
      <c r="HRM16" s="91" t="s">
        <v>341</v>
      </c>
      <c r="HRN16" s="91" t="s">
        <v>342</v>
      </c>
      <c r="HRO16" s="91" t="s">
        <v>419</v>
      </c>
      <c r="HRP16" s="89" t="s">
        <v>58</v>
      </c>
      <c r="HRQ16" s="109" t="s">
        <v>189</v>
      </c>
      <c r="HRR16" s="91"/>
      <c r="HRS16" s="91"/>
      <c r="HRT16" s="91">
        <v>0</v>
      </c>
      <c r="HRU16" s="91"/>
      <c r="HRV16" s="91"/>
      <c r="HRW16" s="270"/>
      <c r="HRX16" s="270"/>
      <c r="HRY16" s="270"/>
      <c r="HRZ16" s="270">
        <f t="shared" ref="HRZ16" si="365">SUM(HRR16:HRY16)</f>
        <v>0</v>
      </c>
      <c r="HSA16" s="100"/>
      <c r="HSB16" s="292"/>
      <c r="HSC16" s="91" t="s">
        <v>341</v>
      </c>
      <c r="HSD16" s="91" t="s">
        <v>342</v>
      </c>
      <c r="HSE16" s="91" t="s">
        <v>419</v>
      </c>
      <c r="HSF16" s="89" t="s">
        <v>58</v>
      </c>
      <c r="HSG16" s="109" t="s">
        <v>189</v>
      </c>
      <c r="HSH16" s="91"/>
      <c r="HSI16" s="91"/>
      <c r="HSJ16" s="91">
        <v>0</v>
      </c>
      <c r="HSK16" s="91"/>
      <c r="HSL16" s="91"/>
      <c r="HSM16" s="270"/>
      <c r="HSN16" s="270"/>
      <c r="HSO16" s="270"/>
      <c r="HSP16" s="270">
        <f t="shared" ref="HSP16" si="366">SUM(HSH16:HSO16)</f>
        <v>0</v>
      </c>
      <c r="HSQ16" s="100"/>
      <c r="HSR16" s="292"/>
      <c r="HSS16" s="91" t="s">
        <v>341</v>
      </c>
      <c r="HST16" s="91" t="s">
        <v>342</v>
      </c>
      <c r="HSU16" s="91" t="s">
        <v>419</v>
      </c>
      <c r="HSV16" s="89" t="s">
        <v>58</v>
      </c>
      <c r="HSW16" s="109" t="s">
        <v>189</v>
      </c>
      <c r="HSX16" s="91"/>
      <c r="HSY16" s="91"/>
      <c r="HSZ16" s="91">
        <v>0</v>
      </c>
      <c r="HTA16" s="91"/>
      <c r="HTB16" s="91"/>
      <c r="HTC16" s="270"/>
      <c r="HTD16" s="270"/>
      <c r="HTE16" s="270"/>
      <c r="HTF16" s="270">
        <f t="shared" ref="HTF16" si="367">SUM(HSX16:HTE16)</f>
        <v>0</v>
      </c>
      <c r="HTG16" s="100"/>
      <c r="HTH16" s="292"/>
      <c r="HTI16" s="91" t="s">
        <v>341</v>
      </c>
      <c r="HTJ16" s="91" t="s">
        <v>342</v>
      </c>
      <c r="HTK16" s="91" t="s">
        <v>419</v>
      </c>
      <c r="HTL16" s="89" t="s">
        <v>58</v>
      </c>
      <c r="HTM16" s="109" t="s">
        <v>189</v>
      </c>
      <c r="HTN16" s="91"/>
      <c r="HTO16" s="91"/>
      <c r="HTP16" s="91">
        <v>0</v>
      </c>
      <c r="HTQ16" s="91"/>
      <c r="HTR16" s="91"/>
      <c r="HTS16" s="270"/>
      <c r="HTT16" s="270"/>
      <c r="HTU16" s="270"/>
      <c r="HTV16" s="270">
        <f t="shared" ref="HTV16" si="368">SUM(HTN16:HTU16)</f>
        <v>0</v>
      </c>
      <c r="HTW16" s="100"/>
      <c r="HTX16" s="292"/>
      <c r="HTY16" s="91" t="s">
        <v>341</v>
      </c>
      <c r="HTZ16" s="91" t="s">
        <v>342</v>
      </c>
      <c r="HUA16" s="91" t="s">
        <v>419</v>
      </c>
      <c r="HUB16" s="89" t="s">
        <v>58</v>
      </c>
      <c r="HUC16" s="109" t="s">
        <v>189</v>
      </c>
      <c r="HUD16" s="91"/>
      <c r="HUE16" s="91"/>
      <c r="HUF16" s="91">
        <v>0</v>
      </c>
      <c r="HUG16" s="91"/>
      <c r="HUH16" s="91"/>
      <c r="HUI16" s="270"/>
      <c r="HUJ16" s="270"/>
      <c r="HUK16" s="270"/>
      <c r="HUL16" s="270">
        <f t="shared" ref="HUL16" si="369">SUM(HUD16:HUK16)</f>
        <v>0</v>
      </c>
      <c r="HUM16" s="100"/>
      <c r="HUN16" s="292"/>
      <c r="HUO16" s="91" t="s">
        <v>341</v>
      </c>
      <c r="HUP16" s="91" t="s">
        <v>342</v>
      </c>
      <c r="HUQ16" s="91" t="s">
        <v>419</v>
      </c>
      <c r="HUR16" s="89" t="s">
        <v>58</v>
      </c>
      <c r="HUS16" s="109" t="s">
        <v>189</v>
      </c>
      <c r="HUT16" s="91"/>
      <c r="HUU16" s="91"/>
      <c r="HUV16" s="91">
        <v>0</v>
      </c>
      <c r="HUW16" s="91"/>
      <c r="HUX16" s="91"/>
      <c r="HUY16" s="270"/>
      <c r="HUZ16" s="270"/>
      <c r="HVA16" s="270"/>
      <c r="HVB16" s="270">
        <f t="shared" ref="HVB16" si="370">SUM(HUT16:HVA16)</f>
        <v>0</v>
      </c>
      <c r="HVC16" s="100"/>
      <c r="HVD16" s="292"/>
      <c r="HVE16" s="91" t="s">
        <v>341</v>
      </c>
      <c r="HVF16" s="91" t="s">
        <v>342</v>
      </c>
      <c r="HVG16" s="91" t="s">
        <v>419</v>
      </c>
      <c r="HVH16" s="89" t="s">
        <v>58</v>
      </c>
      <c r="HVI16" s="109" t="s">
        <v>189</v>
      </c>
      <c r="HVJ16" s="91"/>
      <c r="HVK16" s="91"/>
      <c r="HVL16" s="91">
        <v>0</v>
      </c>
      <c r="HVM16" s="91"/>
      <c r="HVN16" s="91"/>
      <c r="HVO16" s="270"/>
      <c r="HVP16" s="270"/>
      <c r="HVQ16" s="270"/>
      <c r="HVR16" s="270">
        <f t="shared" ref="HVR16" si="371">SUM(HVJ16:HVQ16)</f>
        <v>0</v>
      </c>
      <c r="HVS16" s="100"/>
      <c r="HVT16" s="292"/>
      <c r="HVU16" s="91" t="s">
        <v>341</v>
      </c>
      <c r="HVV16" s="91" t="s">
        <v>342</v>
      </c>
      <c r="HVW16" s="91" t="s">
        <v>419</v>
      </c>
      <c r="HVX16" s="89" t="s">
        <v>58</v>
      </c>
      <c r="HVY16" s="109" t="s">
        <v>189</v>
      </c>
      <c r="HVZ16" s="91"/>
      <c r="HWA16" s="91"/>
      <c r="HWB16" s="91">
        <v>0</v>
      </c>
      <c r="HWC16" s="91"/>
      <c r="HWD16" s="91"/>
      <c r="HWE16" s="270"/>
      <c r="HWF16" s="270"/>
      <c r="HWG16" s="270"/>
      <c r="HWH16" s="270">
        <f t="shared" ref="HWH16" si="372">SUM(HVZ16:HWG16)</f>
        <v>0</v>
      </c>
      <c r="HWI16" s="100"/>
      <c r="HWJ16" s="292"/>
      <c r="HWK16" s="91" t="s">
        <v>341</v>
      </c>
      <c r="HWL16" s="91" t="s">
        <v>342</v>
      </c>
      <c r="HWM16" s="91" t="s">
        <v>419</v>
      </c>
      <c r="HWN16" s="89" t="s">
        <v>58</v>
      </c>
      <c r="HWO16" s="109" t="s">
        <v>189</v>
      </c>
      <c r="HWP16" s="91"/>
      <c r="HWQ16" s="91"/>
      <c r="HWR16" s="91">
        <v>0</v>
      </c>
      <c r="HWS16" s="91"/>
      <c r="HWT16" s="91"/>
      <c r="HWU16" s="270"/>
      <c r="HWV16" s="270"/>
      <c r="HWW16" s="270"/>
      <c r="HWX16" s="270">
        <f t="shared" ref="HWX16" si="373">SUM(HWP16:HWW16)</f>
        <v>0</v>
      </c>
      <c r="HWY16" s="100"/>
      <c r="HWZ16" s="292"/>
      <c r="HXA16" s="91" t="s">
        <v>341</v>
      </c>
      <c r="HXB16" s="91" t="s">
        <v>342</v>
      </c>
      <c r="HXC16" s="91" t="s">
        <v>419</v>
      </c>
      <c r="HXD16" s="89" t="s">
        <v>58</v>
      </c>
      <c r="HXE16" s="109" t="s">
        <v>189</v>
      </c>
      <c r="HXF16" s="91"/>
      <c r="HXG16" s="91"/>
      <c r="HXH16" s="91">
        <v>0</v>
      </c>
      <c r="HXI16" s="91"/>
      <c r="HXJ16" s="91"/>
      <c r="HXK16" s="270"/>
      <c r="HXL16" s="270"/>
      <c r="HXM16" s="270"/>
      <c r="HXN16" s="270">
        <f t="shared" ref="HXN16" si="374">SUM(HXF16:HXM16)</f>
        <v>0</v>
      </c>
      <c r="HXO16" s="100"/>
      <c r="HXP16" s="292"/>
      <c r="HXQ16" s="91" t="s">
        <v>341</v>
      </c>
      <c r="HXR16" s="91" t="s">
        <v>342</v>
      </c>
      <c r="HXS16" s="91" t="s">
        <v>419</v>
      </c>
      <c r="HXT16" s="89" t="s">
        <v>58</v>
      </c>
      <c r="HXU16" s="109" t="s">
        <v>189</v>
      </c>
      <c r="HXV16" s="91"/>
      <c r="HXW16" s="91"/>
      <c r="HXX16" s="91">
        <v>0</v>
      </c>
      <c r="HXY16" s="91"/>
      <c r="HXZ16" s="91"/>
      <c r="HYA16" s="270"/>
      <c r="HYB16" s="270"/>
      <c r="HYC16" s="270"/>
      <c r="HYD16" s="270">
        <f t="shared" ref="HYD16" si="375">SUM(HXV16:HYC16)</f>
        <v>0</v>
      </c>
      <c r="HYE16" s="100"/>
      <c r="HYF16" s="292"/>
      <c r="HYG16" s="91" t="s">
        <v>341</v>
      </c>
      <c r="HYH16" s="91" t="s">
        <v>342</v>
      </c>
      <c r="HYI16" s="91" t="s">
        <v>419</v>
      </c>
      <c r="HYJ16" s="89" t="s">
        <v>58</v>
      </c>
      <c r="HYK16" s="109" t="s">
        <v>189</v>
      </c>
      <c r="HYL16" s="91"/>
      <c r="HYM16" s="91"/>
      <c r="HYN16" s="91">
        <v>0</v>
      </c>
      <c r="HYO16" s="91"/>
      <c r="HYP16" s="91"/>
      <c r="HYQ16" s="270"/>
      <c r="HYR16" s="270"/>
      <c r="HYS16" s="270"/>
      <c r="HYT16" s="270">
        <f t="shared" ref="HYT16" si="376">SUM(HYL16:HYS16)</f>
        <v>0</v>
      </c>
      <c r="HYU16" s="100"/>
      <c r="HYV16" s="292"/>
      <c r="HYW16" s="91" t="s">
        <v>341</v>
      </c>
      <c r="HYX16" s="91" t="s">
        <v>342</v>
      </c>
      <c r="HYY16" s="91" t="s">
        <v>419</v>
      </c>
      <c r="HYZ16" s="89" t="s">
        <v>58</v>
      </c>
      <c r="HZA16" s="109" t="s">
        <v>189</v>
      </c>
      <c r="HZB16" s="91"/>
      <c r="HZC16" s="91"/>
      <c r="HZD16" s="91">
        <v>0</v>
      </c>
      <c r="HZE16" s="91"/>
      <c r="HZF16" s="91"/>
      <c r="HZG16" s="270"/>
      <c r="HZH16" s="270"/>
      <c r="HZI16" s="270"/>
      <c r="HZJ16" s="270">
        <f t="shared" ref="HZJ16" si="377">SUM(HZB16:HZI16)</f>
        <v>0</v>
      </c>
      <c r="HZK16" s="100"/>
      <c r="HZL16" s="292"/>
      <c r="HZM16" s="91" t="s">
        <v>341</v>
      </c>
      <c r="HZN16" s="91" t="s">
        <v>342</v>
      </c>
      <c r="HZO16" s="91" t="s">
        <v>419</v>
      </c>
      <c r="HZP16" s="89" t="s">
        <v>58</v>
      </c>
      <c r="HZQ16" s="109" t="s">
        <v>189</v>
      </c>
      <c r="HZR16" s="91"/>
      <c r="HZS16" s="91"/>
      <c r="HZT16" s="91">
        <v>0</v>
      </c>
      <c r="HZU16" s="91"/>
      <c r="HZV16" s="91"/>
      <c r="HZW16" s="270"/>
      <c r="HZX16" s="270"/>
      <c r="HZY16" s="270"/>
      <c r="HZZ16" s="270">
        <f t="shared" ref="HZZ16" si="378">SUM(HZR16:HZY16)</f>
        <v>0</v>
      </c>
      <c r="IAA16" s="100"/>
      <c r="IAB16" s="292"/>
      <c r="IAC16" s="91" t="s">
        <v>341</v>
      </c>
      <c r="IAD16" s="91" t="s">
        <v>342</v>
      </c>
      <c r="IAE16" s="91" t="s">
        <v>419</v>
      </c>
      <c r="IAF16" s="89" t="s">
        <v>58</v>
      </c>
      <c r="IAG16" s="109" t="s">
        <v>189</v>
      </c>
      <c r="IAH16" s="91"/>
      <c r="IAI16" s="91"/>
      <c r="IAJ16" s="91">
        <v>0</v>
      </c>
      <c r="IAK16" s="91"/>
      <c r="IAL16" s="91"/>
      <c r="IAM16" s="270"/>
      <c r="IAN16" s="270"/>
      <c r="IAO16" s="270"/>
      <c r="IAP16" s="270">
        <f t="shared" ref="IAP16" si="379">SUM(IAH16:IAO16)</f>
        <v>0</v>
      </c>
      <c r="IAQ16" s="100"/>
      <c r="IAR16" s="292"/>
      <c r="IAS16" s="91" t="s">
        <v>341</v>
      </c>
      <c r="IAT16" s="91" t="s">
        <v>342</v>
      </c>
      <c r="IAU16" s="91" t="s">
        <v>419</v>
      </c>
      <c r="IAV16" s="89" t="s">
        <v>58</v>
      </c>
      <c r="IAW16" s="109" t="s">
        <v>189</v>
      </c>
      <c r="IAX16" s="91"/>
      <c r="IAY16" s="91"/>
      <c r="IAZ16" s="91">
        <v>0</v>
      </c>
      <c r="IBA16" s="91"/>
      <c r="IBB16" s="91"/>
      <c r="IBC16" s="270"/>
      <c r="IBD16" s="270"/>
      <c r="IBE16" s="270"/>
      <c r="IBF16" s="270">
        <f t="shared" ref="IBF16" si="380">SUM(IAX16:IBE16)</f>
        <v>0</v>
      </c>
      <c r="IBG16" s="100"/>
      <c r="IBH16" s="292"/>
      <c r="IBI16" s="91" t="s">
        <v>341</v>
      </c>
      <c r="IBJ16" s="91" t="s">
        <v>342</v>
      </c>
      <c r="IBK16" s="91" t="s">
        <v>419</v>
      </c>
      <c r="IBL16" s="89" t="s">
        <v>58</v>
      </c>
      <c r="IBM16" s="109" t="s">
        <v>189</v>
      </c>
      <c r="IBN16" s="91"/>
      <c r="IBO16" s="91"/>
      <c r="IBP16" s="91">
        <v>0</v>
      </c>
      <c r="IBQ16" s="91"/>
      <c r="IBR16" s="91"/>
      <c r="IBS16" s="270"/>
      <c r="IBT16" s="270"/>
      <c r="IBU16" s="270"/>
      <c r="IBV16" s="270">
        <f t="shared" ref="IBV16" si="381">SUM(IBN16:IBU16)</f>
        <v>0</v>
      </c>
      <c r="IBW16" s="100"/>
      <c r="IBX16" s="292"/>
      <c r="IBY16" s="91" t="s">
        <v>341</v>
      </c>
      <c r="IBZ16" s="91" t="s">
        <v>342</v>
      </c>
      <c r="ICA16" s="91" t="s">
        <v>419</v>
      </c>
      <c r="ICB16" s="89" t="s">
        <v>58</v>
      </c>
      <c r="ICC16" s="109" t="s">
        <v>189</v>
      </c>
      <c r="ICD16" s="91"/>
      <c r="ICE16" s="91"/>
      <c r="ICF16" s="91">
        <v>0</v>
      </c>
      <c r="ICG16" s="91"/>
      <c r="ICH16" s="91"/>
      <c r="ICI16" s="270"/>
      <c r="ICJ16" s="270"/>
      <c r="ICK16" s="270"/>
      <c r="ICL16" s="270">
        <f t="shared" ref="ICL16" si="382">SUM(ICD16:ICK16)</f>
        <v>0</v>
      </c>
      <c r="ICM16" s="100"/>
      <c r="ICN16" s="292"/>
      <c r="ICO16" s="91" t="s">
        <v>341</v>
      </c>
      <c r="ICP16" s="91" t="s">
        <v>342</v>
      </c>
      <c r="ICQ16" s="91" t="s">
        <v>419</v>
      </c>
      <c r="ICR16" s="89" t="s">
        <v>58</v>
      </c>
      <c r="ICS16" s="109" t="s">
        <v>189</v>
      </c>
      <c r="ICT16" s="91"/>
      <c r="ICU16" s="91"/>
      <c r="ICV16" s="91">
        <v>0</v>
      </c>
      <c r="ICW16" s="91"/>
      <c r="ICX16" s="91"/>
      <c r="ICY16" s="270"/>
      <c r="ICZ16" s="270"/>
      <c r="IDA16" s="270"/>
      <c r="IDB16" s="270">
        <f t="shared" ref="IDB16" si="383">SUM(ICT16:IDA16)</f>
        <v>0</v>
      </c>
      <c r="IDC16" s="100"/>
      <c r="IDD16" s="292"/>
      <c r="IDE16" s="91" t="s">
        <v>341</v>
      </c>
      <c r="IDF16" s="91" t="s">
        <v>342</v>
      </c>
      <c r="IDG16" s="91" t="s">
        <v>419</v>
      </c>
      <c r="IDH16" s="89" t="s">
        <v>58</v>
      </c>
      <c r="IDI16" s="109" t="s">
        <v>189</v>
      </c>
      <c r="IDJ16" s="91"/>
      <c r="IDK16" s="91"/>
      <c r="IDL16" s="91">
        <v>0</v>
      </c>
      <c r="IDM16" s="91"/>
      <c r="IDN16" s="91"/>
      <c r="IDO16" s="270"/>
      <c r="IDP16" s="270"/>
      <c r="IDQ16" s="270"/>
      <c r="IDR16" s="270">
        <f t="shared" ref="IDR16" si="384">SUM(IDJ16:IDQ16)</f>
        <v>0</v>
      </c>
      <c r="IDS16" s="100"/>
      <c r="IDT16" s="292"/>
      <c r="IDU16" s="91" t="s">
        <v>341</v>
      </c>
      <c r="IDV16" s="91" t="s">
        <v>342</v>
      </c>
      <c r="IDW16" s="91" t="s">
        <v>419</v>
      </c>
      <c r="IDX16" s="89" t="s">
        <v>58</v>
      </c>
      <c r="IDY16" s="109" t="s">
        <v>189</v>
      </c>
      <c r="IDZ16" s="91"/>
      <c r="IEA16" s="91"/>
      <c r="IEB16" s="91">
        <v>0</v>
      </c>
      <c r="IEC16" s="91"/>
      <c r="IED16" s="91"/>
      <c r="IEE16" s="270"/>
      <c r="IEF16" s="270"/>
      <c r="IEG16" s="270"/>
      <c r="IEH16" s="270">
        <f t="shared" ref="IEH16" si="385">SUM(IDZ16:IEG16)</f>
        <v>0</v>
      </c>
      <c r="IEI16" s="100"/>
      <c r="IEJ16" s="292"/>
      <c r="IEK16" s="91" t="s">
        <v>341</v>
      </c>
      <c r="IEL16" s="91" t="s">
        <v>342</v>
      </c>
      <c r="IEM16" s="91" t="s">
        <v>419</v>
      </c>
      <c r="IEN16" s="89" t="s">
        <v>58</v>
      </c>
      <c r="IEO16" s="109" t="s">
        <v>189</v>
      </c>
      <c r="IEP16" s="91"/>
      <c r="IEQ16" s="91"/>
      <c r="IER16" s="91">
        <v>0</v>
      </c>
      <c r="IES16" s="91"/>
      <c r="IET16" s="91"/>
      <c r="IEU16" s="270"/>
      <c r="IEV16" s="270"/>
      <c r="IEW16" s="270"/>
      <c r="IEX16" s="270">
        <f t="shared" ref="IEX16" si="386">SUM(IEP16:IEW16)</f>
        <v>0</v>
      </c>
      <c r="IEY16" s="100"/>
      <c r="IEZ16" s="292"/>
      <c r="IFA16" s="91" t="s">
        <v>341</v>
      </c>
      <c r="IFB16" s="91" t="s">
        <v>342</v>
      </c>
      <c r="IFC16" s="91" t="s">
        <v>419</v>
      </c>
      <c r="IFD16" s="89" t="s">
        <v>58</v>
      </c>
      <c r="IFE16" s="109" t="s">
        <v>189</v>
      </c>
      <c r="IFF16" s="91"/>
      <c r="IFG16" s="91"/>
      <c r="IFH16" s="91">
        <v>0</v>
      </c>
      <c r="IFI16" s="91"/>
      <c r="IFJ16" s="91"/>
      <c r="IFK16" s="270"/>
      <c r="IFL16" s="270"/>
      <c r="IFM16" s="270"/>
      <c r="IFN16" s="270">
        <f t="shared" ref="IFN16" si="387">SUM(IFF16:IFM16)</f>
        <v>0</v>
      </c>
      <c r="IFO16" s="100"/>
      <c r="IFP16" s="292"/>
      <c r="IFQ16" s="91" t="s">
        <v>341</v>
      </c>
      <c r="IFR16" s="91" t="s">
        <v>342</v>
      </c>
      <c r="IFS16" s="91" t="s">
        <v>419</v>
      </c>
      <c r="IFT16" s="89" t="s">
        <v>58</v>
      </c>
      <c r="IFU16" s="109" t="s">
        <v>189</v>
      </c>
      <c r="IFV16" s="91"/>
      <c r="IFW16" s="91"/>
      <c r="IFX16" s="91">
        <v>0</v>
      </c>
      <c r="IFY16" s="91"/>
      <c r="IFZ16" s="91"/>
      <c r="IGA16" s="270"/>
      <c r="IGB16" s="270"/>
      <c r="IGC16" s="270"/>
      <c r="IGD16" s="270">
        <f t="shared" ref="IGD16" si="388">SUM(IFV16:IGC16)</f>
        <v>0</v>
      </c>
      <c r="IGE16" s="100"/>
      <c r="IGF16" s="292"/>
      <c r="IGG16" s="91" t="s">
        <v>341</v>
      </c>
      <c r="IGH16" s="91" t="s">
        <v>342</v>
      </c>
      <c r="IGI16" s="91" t="s">
        <v>419</v>
      </c>
      <c r="IGJ16" s="89" t="s">
        <v>58</v>
      </c>
      <c r="IGK16" s="109" t="s">
        <v>189</v>
      </c>
      <c r="IGL16" s="91"/>
      <c r="IGM16" s="91"/>
      <c r="IGN16" s="91">
        <v>0</v>
      </c>
      <c r="IGO16" s="91"/>
      <c r="IGP16" s="91"/>
      <c r="IGQ16" s="270"/>
      <c r="IGR16" s="270"/>
      <c r="IGS16" s="270"/>
      <c r="IGT16" s="270">
        <f t="shared" ref="IGT16" si="389">SUM(IGL16:IGS16)</f>
        <v>0</v>
      </c>
      <c r="IGU16" s="100"/>
      <c r="IGV16" s="292"/>
      <c r="IGW16" s="91" t="s">
        <v>341</v>
      </c>
      <c r="IGX16" s="91" t="s">
        <v>342</v>
      </c>
      <c r="IGY16" s="91" t="s">
        <v>419</v>
      </c>
      <c r="IGZ16" s="89" t="s">
        <v>58</v>
      </c>
      <c r="IHA16" s="109" t="s">
        <v>189</v>
      </c>
      <c r="IHB16" s="91"/>
      <c r="IHC16" s="91"/>
      <c r="IHD16" s="91">
        <v>0</v>
      </c>
      <c r="IHE16" s="91"/>
      <c r="IHF16" s="91"/>
      <c r="IHG16" s="270"/>
      <c r="IHH16" s="270"/>
      <c r="IHI16" s="270"/>
      <c r="IHJ16" s="270">
        <f t="shared" ref="IHJ16" si="390">SUM(IHB16:IHI16)</f>
        <v>0</v>
      </c>
      <c r="IHK16" s="100"/>
      <c r="IHL16" s="292"/>
      <c r="IHM16" s="91" t="s">
        <v>341</v>
      </c>
      <c r="IHN16" s="91" t="s">
        <v>342</v>
      </c>
      <c r="IHO16" s="91" t="s">
        <v>419</v>
      </c>
      <c r="IHP16" s="89" t="s">
        <v>58</v>
      </c>
      <c r="IHQ16" s="109" t="s">
        <v>189</v>
      </c>
      <c r="IHR16" s="91"/>
      <c r="IHS16" s="91"/>
      <c r="IHT16" s="91">
        <v>0</v>
      </c>
      <c r="IHU16" s="91"/>
      <c r="IHV16" s="91"/>
      <c r="IHW16" s="270"/>
      <c r="IHX16" s="270"/>
      <c r="IHY16" s="270"/>
      <c r="IHZ16" s="270">
        <f t="shared" ref="IHZ16" si="391">SUM(IHR16:IHY16)</f>
        <v>0</v>
      </c>
      <c r="IIA16" s="100"/>
      <c r="IIB16" s="292"/>
      <c r="IIC16" s="91" t="s">
        <v>341</v>
      </c>
      <c r="IID16" s="91" t="s">
        <v>342</v>
      </c>
      <c r="IIE16" s="91" t="s">
        <v>419</v>
      </c>
      <c r="IIF16" s="89" t="s">
        <v>58</v>
      </c>
      <c r="IIG16" s="109" t="s">
        <v>189</v>
      </c>
      <c r="IIH16" s="91"/>
      <c r="III16" s="91"/>
      <c r="IIJ16" s="91">
        <v>0</v>
      </c>
      <c r="IIK16" s="91"/>
      <c r="IIL16" s="91"/>
      <c r="IIM16" s="270"/>
      <c r="IIN16" s="270"/>
      <c r="IIO16" s="270"/>
      <c r="IIP16" s="270">
        <f t="shared" ref="IIP16" si="392">SUM(IIH16:IIO16)</f>
        <v>0</v>
      </c>
      <c r="IIQ16" s="100"/>
      <c r="IIR16" s="292"/>
      <c r="IIS16" s="91" t="s">
        <v>341</v>
      </c>
      <c r="IIT16" s="91" t="s">
        <v>342</v>
      </c>
      <c r="IIU16" s="91" t="s">
        <v>419</v>
      </c>
      <c r="IIV16" s="89" t="s">
        <v>58</v>
      </c>
      <c r="IIW16" s="109" t="s">
        <v>189</v>
      </c>
      <c r="IIX16" s="91"/>
      <c r="IIY16" s="91"/>
      <c r="IIZ16" s="91">
        <v>0</v>
      </c>
      <c r="IJA16" s="91"/>
      <c r="IJB16" s="91"/>
      <c r="IJC16" s="270"/>
      <c r="IJD16" s="270"/>
      <c r="IJE16" s="270"/>
      <c r="IJF16" s="270">
        <f t="shared" ref="IJF16" si="393">SUM(IIX16:IJE16)</f>
        <v>0</v>
      </c>
      <c r="IJG16" s="100"/>
      <c r="IJH16" s="292"/>
      <c r="IJI16" s="91" t="s">
        <v>341</v>
      </c>
      <c r="IJJ16" s="91" t="s">
        <v>342</v>
      </c>
      <c r="IJK16" s="91" t="s">
        <v>419</v>
      </c>
      <c r="IJL16" s="89" t="s">
        <v>58</v>
      </c>
      <c r="IJM16" s="109" t="s">
        <v>189</v>
      </c>
      <c r="IJN16" s="91"/>
      <c r="IJO16" s="91"/>
      <c r="IJP16" s="91">
        <v>0</v>
      </c>
      <c r="IJQ16" s="91"/>
      <c r="IJR16" s="91"/>
      <c r="IJS16" s="270"/>
      <c r="IJT16" s="270"/>
      <c r="IJU16" s="270"/>
      <c r="IJV16" s="270">
        <f t="shared" ref="IJV16" si="394">SUM(IJN16:IJU16)</f>
        <v>0</v>
      </c>
      <c r="IJW16" s="100"/>
      <c r="IJX16" s="292"/>
      <c r="IJY16" s="91" t="s">
        <v>341</v>
      </c>
      <c r="IJZ16" s="91" t="s">
        <v>342</v>
      </c>
      <c r="IKA16" s="91" t="s">
        <v>419</v>
      </c>
      <c r="IKB16" s="89" t="s">
        <v>58</v>
      </c>
      <c r="IKC16" s="109" t="s">
        <v>189</v>
      </c>
      <c r="IKD16" s="91"/>
      <c r="IKE16" s="91"/>
      <c r="IKF16" s="91">
        <v>0</v>
      </c>
      <c r="IKG16" s="91"/>
      <c r="IKH16" s="91"/>
      <c r="IKI16" s="270"/>
      <c r="IKJ16" s="270"/>
      <c r="IKK16" s="270"/>
      <c r="IKL16" s="270">
        <f t="shared" ref="IKL16" si="395">SUM(IKD16:IKK16)</f>
        <v>0</v>
      </c>
      <c r="IKM16" s="100"/>
      <c r="IKN16" s="292"/>
      <c r="IKO16" s="91" t="s">
        <v>341</v>
      </c>
      <c r="IKP16" s="91" t="s">
        <v>342</v>
      </c>
      <c r="IKQ16" s="91" t="s">
        <v>419</v>
      </c>
      <c r="IKR16" s="89" t="s">
        <v>58</v>
      </c>
      <c r="IKS16" s="109" t="s">
        <v>189</v>
      </c>
      <c r="IKT16" s="91"/>
      <c r="IKU16" s="91"/>
      <c r="IKV16" s="91">
        <v>0</v>
      </c>
      <c r="IKW16" s="91"/>
      <c r="IKX16" s="91"/>
      <c r="IKY16" s="270"/>
      <c r="IKZ16" s="270"/>
      <c r="ILA16" s="270"/>
      <c r="ILB16" s="270">
        <f t="shared" ref="ILB16" si="396">SUM(IKT16:ILA16)</f>
        <v>0</v>
      </c>
      <c r="ILC16" s="100"/>
      <c r="ILD16" s="292"/>
      <c r="ILE16" s="91" t="s">
        <v>341</v>
      </c>
      <c r="ILF16" s="91" t="s">
        <v>342</v>
      </c>
      <c r="ILG16" s="91" t="s">
        <v>419</v>
      </c>
      <c r="ILH16" s="89" t="s">
        <v>58</v>
      </c>
      <c r="ILI16" s="109" t="s">
        <v>189</v>
      </c>
      <c r="ILJ16" s="91"/>
      <c r="ILK16" s="91"/>
      <c r="ILL16" s="91">
        <v>0</v>
      </c>
      <c r="ILM16" s="91"/>
      <c r="ILN16" s="91"/>
      <c r="ILO16" s="270"/>
      <c r="ILP16" s="270"/>
      <c r="ILQ16" s="270"/>
      <c r="ILR16" s="270">
        <f t="shared" ref="ILR16" si="397">SUM(ILJ16:ILQ16)</f>
        <v>0</v>
      </c>
      <c r="ILS16" s="100"/>
      <c r="ILT16" s="292"/>
      <c r="ILU16" s="91" t="s">
        <v>341</v>
      </c>
      <c r="ILV16" s="91" t="s">
        <v>342</v>
      </c>
      <c r="ILW16" s="91" t="s">
        <v>419</v>
      </c>
      <c r="ILX16" s="89" t="s">
        <v>58</v>
      </c>
      <c r="ILY16" s="109" t="s">
        <v>189</v>
      </c>
      <c r="ILZ16" s="91"/>
      <c r="IMA16" s="91"/>
      <c r="IMB16" s="91">
        <v>0</v>
      </c>
      <c r="IMC16" s="91"/>
      <c r="IMD16" s="91"/>
      <c r="IME16" s="270"/>
      <c r="IMF16" s="270"/>
      <c r="IMG16" s="270"/>
      <c r="IMH16" s="270">
        <f t="shared" ref="IMH16" si="398">SUM(ILZ16:IMG16)</f>
        <v>0</v>
      </c>
      <c r="IMI16" s="100"/>
      <c r="IMJ16" s="292"/>
      <c r="IMK16" s="91" t="s">
        <v>341</v>
      </c>
      <c r="IML16" s="91" t="s">
        <v>342</v>
      </c>
      <c r="IMM16" s="91" t="s">
        <v>419</v>
      </c>
      <c r="IMN16" s="89" t="s">
        <v>58</v>
      </c>
      <c r="IMO16" s="109" t="s">
        <v>189</v>
      </c>
      <c r="IMP16" s="91"/>
      <c r="IMQ16" s="91"/>
      <c r="IMR16" s="91">
        <v>0</v>
      </c>
      <c r="IMS16" s="91"/>
      <c r="IMT16" s="91"/>
      <c r="IMU16" s="270"/>
      <c r="IMV16" s="270"/>
      <c r="IMW16" s="270"/>
      <c r="IMX16" s="270">
        <f t="shared" ref="IMX16" si="399">SUM(IMP16:IMW16)</f>
        <v>0</v>
      </c>
      <c r="IMY16" s="100"/>
      <c r="IMZ16" s="292"/>
      <c r="INA16" s="91" t="s">
        <v>341</v>
      </c>
      <c r="INB16" s="91" t="s">
        <v>342</v>
      </c>
      <c r="INC16" s="91" t="s">
        <v>419</v>
      </c>
      <c r="IND16" s="89" t="s">
        <v>58</v>
      </c>
      <c r="INE16" s="109" t="s">
        <v>189</v>
      </c>
      <c r="INF16" s="91"/>
      <c r="ING16" s="91"/>
      <c r="INH16" s="91">
        <v>0</v>
      </c>
      <c r="INI16" s="91"/>
      <c r="INJ16" s="91"/>
      <c r="INK16" s="270"/>
      <c r="INL16" s="270"/>
      <c r="INM16" s="270"/>
      <c r="INN16" s="270">
        <f t="shared" ref="INN16" si="400">SUM(INF16:INM16)</f>
        <v>0</v>
      </c>
      <c r="INO16" s="100"/>
      <c r="INP16" s="292"/>
      <c r="INQ16" s="91" t="s">
        <v>341</v>
      </c>
      <c r="INR16" s="91" t="s">
        <v>342</v>
      </c>
      <c r="INS16" s="91" t="s">
        <v>419</v>
      </c>
      <c r="INT16" s="89" t="s">
        <v>58</v>
      </c>
      <c r="INU16" s="109" t="s">
        <v>189</v>
      </c>
      <c r="INV16" s="91"/>
      <c r="INW16" s="91"/>
      <c r="INX16" s="91">
        <v>0</v>
      </c>
      <c r="INY16" s="91"/>
      <c r="INZ16" s="91"/>
      <c r="IOA16" s="270"/>
      <c r="IOB16" s="270"/>
      <c r="IOC16" s="270"/>
      <c r="IOD16" s="270">
        <f t="shared" ref="IOD16" si="401">SUM(INV16:IOC16)</f>
        <v>0</v>
      </c>
      <c r="IOE16" s="100"/>
      <c r="IOF16" s="292"/>
      <c r="IOG16" s="91" t="s">
        <v>341</v>
      </c>
      <c r="IOH16" s="91" t="s">
        <v>342</v>
      </c>
      <c r="IOI16" s="91" t="s">
        <v>419</v>
      </c>
      <c r="IOJ16" s="89" t="s">
        <v>58</v>
      </c>
      <c r="IOK16" s="109" t="s">
        <v>189</v>
      </c>
      <c r="IOL16" s="91"/>
      <c r="IOM16" s="91"/>
      <c r="ION16" s="91">
        <v>0</v>
      </c>
      <c r="IOO16" s="91"/>
      <c r="IOP16" s="91"/>
      <c r="IOQ16" s="270"/>
      <c r="IOR16" s="270"/>
      <c r="IOS16" s="270"/>
      <c r="IOT16" s="270">
        <f t="shared" ref="IOT16" si="402">SUM(IOL16:IOS16)</f>
        <v>0</v>
      </c>
      <c r="IOU16" s="100"/>
      <c r="IOV16" s="292"/>
      <c r="IOW16" s="91" t="s">
        <v>341</v>
      </c>
      <c r="IOX16" s="91" t="s">
        <v>342</v>
      </c>
      <c r="IOY16" s="91" t="s">
        <v>419</v>
      </c>
      <c r="IOZ16" s="89" t="s">
        <v>58</v>
      </c>
      <c r="IPA16" s="109" t="s">
        <v>189</v>
      </c>
      <c r="IPB16" s="91"/>
      <c r="IPC16" s="91"/>
      <c r="IPD16" s="91">
        <v>0</v>
      </c>
      <c r="IPE16" s="91"/>
      <c r="IPF16" s="91"/>
      <c r="IPG16" s="270"/>
      <c r="IPH16" s="270"/>
      <c r="IPI16" s="270"/>
      <c r="IPJ16" s="270">
        <f t="shared" ref="IPJ16" si="403">SUM(IPB16:IPI16)</f>
        <v>0</v>
      </c>
      <c r="IPK16" s="100"/>
      <c r="IPL16" s="292"/>
      <c r="IPM16" s="91" t="s">
        <v>341</v>
      </c>
      <c r="IPN16" s="91" t="s">
        <v>342</v>
      </c>
      <c r="IPO16" s="91" t="s">
        <v>419</v>
      </c>
      <c r="IPP16" s="89" t="s">
        <v>58</v>
      </c>
      <c r="IPQ16" s="109" t="s">
        <v>189</v>
      </c>
      <c r="IPR16" s="91"/>
      <c r="IPS16" s="91"/>
      <c r="IPT16" s="91">
        <v>0</v>
      </c>
      <c r="IPU16" s="91"/>
      <c r="IPV16" s="91"/>
      <c r="IPW16" s="270"/>
      <c r="IPX16" s="270"/>
      <c r="IPY16" s="270"/>
      <c r="IPZ16" s="270">
        <f t="shared" ref="IPZ16" si="404">SUM(IPR16:IPY16)</f>
        <v>0</v>
      </c>
      <c r="IQA16" s="100"/>
      <c r="IQB16" s="292"/>
      <c r="IQC16" s="91" t="s">
        <v>341</v>
      </c>
      <c r="IQD16" s="91" t="s">
        <v>342</v>
      </c>
      <c r="IQE16" s="91" t="s">
        <v>419</v>
      </c>
      <c r="IQF16" s="89" t="s">
        <v>58</v>
      </c>
      <c r="IQG16" s="109" t="s">
        <v>189</v>
      </c>
      <c r="IQH16" s="91"/>
      <c r="IQI16" s="91"/>
      <c r="IQJ16" s="91">
        <v>0</v>
      </c>
      <c r="IQK16" s="91"/>
      <c r="IQL16" s="91"/>
      <c r="IQM16" s="270"/>
      <c r="IQN16" s="270"/>
      <c r="IQO16" s="270"/>
      <c r="IQP16" s="270">
        <f t="shared" ref="IQP16" si="405">SUM(IQH16:IQO16)</f>
        <v>0</v>
      </c>
      <c r="IQQ16" s="100"/>
      <c r="IQR16" s="292"/>
      <c r="IQS16" s="91" t="s">
        <v>341</v>
      </c>
      <c r="IQT16" s="91" t="s">
        <v>342</v>
      </c>
      <c r="IQU16" s="91" t="s">
        <v>419</v>
      </c>
      <c r="IQV16" s="89" t="s">
        <v>58</v>
      </c>
      <c r="IQW16" s="109" t="s">
        <v>189</v>
      </c>
      <c r="IQX16" s="91"/>
      <c r="IQY16" s="91"/>
      <c r="IQZ16" s="91">
        <v>0</v>
      </c>
      <c r="IRA16" s="91"/>
      <c r="IRB16" s="91"/>
      <c r="IRC16" s="270"/>
      <c r="IRD16" s="270"/>
      <c r="IRE16" s="270"/>
      <c r="IRF16" s="270">
        <f t="shared" ref="IRF16" si="406">SUM(IQX16:IRE16)</f>
        <v>0</v>
      </c>
      <c r="IRG16" s="100"/>
      <c r="IRH16" s="292"/>
      <c r="IRI16" s="91" t="s">
        <v>341</v>
      </c>
      <c r="IRJ16" s="91" t="s">
        <v>342</v>
      </c>
      <c r="IRK16" s="91" t="s">
        <v>419</v>
      </c>
      <c r="IRL16" s="89" t="s">
        <v>58</v>
      </c>
      <c r="IRM16" s="109" t="s">
        <v>189</v>
      </c>
      <c r="IRN16" s="91"/>
      <c r="IRO16" s="91"/>
      <c r="IRP16" s="91">
        <v>0</v>
      </c>
      <c r="IRQ16" s="91"/>
      <c r="IRR16" s="91"/>
      <c r="IRS16" s="270"/>
      <c r="IRT16" s="270"/>
      <c r="IRU16" s="270"/>
      <c r="IRV16" s="270">
        <f t="shared" ref="IRV16" si="407">SUM(IRN16:IRU16)</f>
        <v>0</v>
      </c>
      <c r="IRW16" s="100"/>
      <c r="IRX16" s="292"/>
      <c r="IRY16" s="91" t="s">
        <v>341</v>
      </c>
      <c r="IRZ16" s="91" t="s">
        <v>342</v>
      </c>
      <c r="ISA16" s="91" t="s">
        <v>419</v>
      </c>
      <c r="ISB16" s="89" t="s">
        <v>58</v>
      </c>
      <c r="ISC16" s="109" t="s">
        <v>189</v>
      </c>
      <c r="ISD16" s="91"/>
      <c r="ISE16" s="91"/>
      <c r="ISF16" s="91">
        <v>0</v>
      </c>
      <c r="ISG16" s="91"/>
      <c r="ISH16" s="91"/>
      <c r="ISI16" s="270"/>
      <c r="ISJ16" s="270"/>
      <c r="ISK16" s="270"/>
      <c r="ISL16" s="270">
        <f t="shared" ref="ISL16" si="408">SUM(ISD16:ISK16)</f>
        <v>0</v>
      </c>
      <c r="ISM16" s="100"/>
      <c r="ISN16" s="292"/>
      <c r="ISO16" s="91" t="s">
        <v>341</v>
      </c>
      <c r="ISP16" s="91" t="s">
        <v>342</v>
      </c>
      <c r="ISQ16" s="91" t="s">
        <v>419</v>
      </c>
      <c r="ISR16" s="89" t="s">
        <v>58</v>
      </c>
      <c r="ISS16" s="109" t="s">
        <v>189</v>
      </c>
      <c r="IST16" s="91"/>
      <c r="ISU16" s="91"/>
      <c r="ISV16" s="91">
        <v>0</v>
      </c>
      <c r="ISW16" s="91"/>
      <c r="ISX16" s="91"/>
      <c r="ISY16" s="270"/>
      <c r="ISZ16" s="270"/>
      <c r="ITA16" s="270"/>
      <c r="ITB16" s="270">
        <f t="shared" ref="ITB16" si="409">SUM(IST16:ITA16)</f>
        <v>0</v>
      </c>
      <c r="ITC16" s="100"/>
      <c r="ITD16" s="292"/>
      <c r="ITE16" s="91" t="s">
        <v>341</v>
      </c>
      <c r="ITF16" s="91" t="s">
        <v>342</v>
      </c>
      <c r="ITG16" s="91" t="s">
        <v>419</v>
      </c>
      <c r="ITH16" s="89" t="s">
        <v>58</v>
      </c>
      <c r="ITI16" s="109" t="s">
        <v>189</v>
      </c>
      <c r="ITJ16" s="91"/>
      <c r="ITK16" s="91"/>
      <c r="ITL16" s="91">
        <v>0</v>
      </c>
      <c r="ITM16" s="91"/>
      <c r="ITN16" s="91"/>
      <c r="ITO16" s="270"/>
      <c r="ITP16" s="270"/>
      <c r="ITQ16" s="270"/>
      <c r="ITR16" s="270">
        <f t="shared" ref="ITR16" si="410">SUM(ITJ16:ITQ16)</f>
        <v>0</v>
      </c>
      <c r="ITS16" s="100"/>
      <c r="ITT16" s="292"/>
      <c r="ITU16" s="91" t="s">
        <v>341</v>
      </c>
      <c r="ITV16" s="91" t="s">
        <v>342</v>
      </c>
      <c r="ITW16" s="91" t="s">
        <v>419</v>
      </c>
      <c r="ITX16" s="89" t="s">
        <v>58</v>
      </c>
      <c r="ITY16" s="109" t="s">
        <v>189</v>
      </c>
      <c r="ITZ16" s="91"/>
      <c r="IUA16" s="91"/>
      <c r="IUB16" s="91">
        <v>0</v>
      </c>
      <c r="IUC16" s="91"/>
      <c r="IUD16" s="91"/>
      <c r="IUE16" s="270"/>
      <c r="IUF16" s="270"/>
      <c r="IUG16" s="270"/>
      <c r="IUH16" s="270">
        <f t="shared" ref="IUH16" si="411">SUM(ITZ16:IUG16)</f>
        <v>0</v>
      </c>
      <c r="IUI16" s="100"/>
      <c r="IUJ16" s="292"/>
      <c r="IUK16" s="91" t="s">
        <v>341</v>
      </c>
      <c r="IUL16" s="91" t="s">
        <v>342</v>
      </c>
      <c r="IUM16" s="91" t="s">
        <v>419</v>
      </c>
      <c r="IUN16" s="89" t="s">
        <v>58</v>
      </c>
      <c r="IUO16" s="109" t="s">
        <v>189</v>
      </c>
      <c r="IUP16" s="91"/>
      <c r="IUQ16" s="91"/>
      <c r="IUR16" s="91">
        <v>0</v>
      </c>
      <c r="IUS16" s="91"/>
      <c r="IUT16" s="91"/>
      <c r="IUU16" s="270"/>
      <c r="IUV16" s="270"/>
      <c r="IUW16" s="270"/>
      <c r="IUX16" s="270">
        <f t="shared" ref="IUX16" si="412">SUM(IUP16:IUW16)</f>
        <v>0</v>
      </c>
      <c r="IUY16" s="100"/>
      <c r="IUZ16" s="292"/>
      <c r="IVA16" s="91" t="s">
        <v>341</v>
      </c>
      <c r="IVB16" s="91" t="s">
        <v>342</v>
      </c>
      <c r="IVC16" s="91" t="s">
        <v>419</v>
      </c>
      <c r="IVD16" s="89" t="s">
        <v>58</v>
      </c>
      <c r="IVE16" s="109" t="s">
        <v>189</v>
      </c>
      <c r="IVF16" s="91"/>
      <c r="IVG16" s="91"/>
      <c r="IVH16" s="91">
        <v>0</v>
      </c>
      <c r="IVI16" s="91"/>
      <c r="IVJ16" s="91"/>
      <c r="IVK16" s="270"/>
      <c r="IVL16" s="270"/>
      <c r="IVM16" s="270"/>
      <c r="IVN16" s="270">
        <f t="shared" ref="IVN16" si="413">SUM(IVF16:IVM16)</f>
        <v>0</v>
      </c>
      <c r="IVO16" s="100"/>
      <c r="IVP16" s="292"/>
      <c r="IVQ16" s="91" t="s">
        <v>341</v>
      </c>
      <c r="IVR16" s="91" t="s">
        <v>342</v>
      </c>
      <c r="IVS16" s="91" t="s">
        <v>419</v>
      </c>
      <c r="IVT16" s="89" t="s">
        <v>58</v>
      </c>
      <c r="IVU16" s="109" t="s">
        <v>189</v>
      </c>
      <c r="IVV16" s="91"/>
      <c r="IVW16" s="91"/>
      <c r="IVX16" s="91">
        <v>0</v>
      </c>
      <c r="IVY16" s="91"/>
      <c r="IVZ16" s="91"/>
      <c r="IWA16" s="270"/>
      <c r="IWB16" s="270"/>
      <c r="IWC16" s="270"/>
      <c r="IWD16" s="270">
        <f t="shared" ref="IWD16" si="414">SUM(IVV16:IWC16)</f>
        <v>0</v>
      </c>
      <c r="IWE16" s="100"/>
      <c r="IWF16" s="292"/>
      <c r="IWG16" s="91" t="s">
        <v>341</v>
      </c>
      <c r="IWH16" s="91" t="s">
        <v>342</v>
      </c>
      <c r="IWI16" s="91" t="s">
        <v>419</v>
      </c>
      <c r="IWJ16" s="89" t="s">
        <v>58</v>
      </c>
      <c r="IWK16" s="109" t="s">
        <v>189</v>
      </c>
      <c r="IWL16" s="91"/>
      <c r="IWM16" s="91"/>
      <c r="IWN16" s="91">
        <v>0</v>
      </c>
      <c r="IWO16" s="91"/>
      <c r="IWP16" s="91"/>
      <c r="IWQ16" s="270"/>
      <c r="IWR16" s="270"/>
      <c r="IWS16" s="270"/>
      <c r="IWT16" s="270">
        <f t="shared" ref="IWT16" si="415">SUM(IWL16:IWS16)</f>
        <v>0</v>
      </c>
      <c r="IWU16" s="100"/>
      <c r="IWV16" s="292"/>
      <c r="IWW16" s="91" t="s">
        <v>341</v>
      </c>
      <c r="IWX16" s="91" t="s">
        <v>342</v>
      </c>
      <c r="IWY16" s="91" t="s">
        <v>419</v>
      </c>
      <c r="IWZ16" s="89" t="s">
        <v>58</v>
      </c>
      <c r="IXA16" s="109" t="s">
        <v>189</v>
      </c>
      <c r="IXB16" s="91"/>
      <c r="IXC16" s="91"/>
      <c r="IXD16" s="91">
        <v>0</v>
      </c>
      <c r="IXE16" s="91"/>
      <c r="IXF16" s="91"/>
      <c r="IXG16" s="270"/>
      <c r="IXH16" s="270"/>
      <c r="IXI16" s="270"/>
      <c r="IXJ16" s="270">
        <f t="shared" ref="IXJ16" si="416">SUM(IXB16:IXI16)</f>
        <v>0</v>
      </c>
      <c r="IXK16" s="100"/>
      <c r="IXL16" s="292"/>
      <c r="IXM16" s="91" t="s">
        <v>341</v>
      </c>
      <c r="IXN16" s="91" t="s">
        <v>342</v>
      </c>
      <c r="IXO16" s="91" t="s">
        <v>419</v>
      </c>
      <c r="IXP16" s="89" t="s">
        <v>58</v>
      </c>
      <c r="IXQ16" s="109" t="s">
        <v>189</v>
      </c>
      <c r="IXR16" s="91"/>
      <c r="IXS16" s="91"/>
      <c r="IXT16" s="91">
        <v>0</v>
      </c>
      <c r="IXU16" s="91"/>
      <c r="IXV16" s="91"/>
      <c r="IXW16" s="270"/>
      <c r="IXX16" s="270"/>
      <c r="IXY16" s="270"/>
      <c r="IXZ16" s="270">
        <f t="shared" ref="IXZ16" si="417">SUM(IXR16:IXY16)</f>
        <v>0</v>
      </c>
      <c r="IYA16" s="100"/>
      <c r="IYB16" s="292"/>
      <c r="IYC16" s="91" t="s">
        <v>341</v>
      </c>
      <c r="IYD16" s="91" t="s">
        <v>342</v>
      </c>
      <c r="IYE16" s="91" t="s">
        <v>419</v>
      </c>
      <c r="IYF16" s="89" t="s">
        <v>58</v>
      </c>
      <c r="IYG16" s="109" t="s">
        <v>189</v>
      </c>
      <c r="IYH16" s="91"/>
      <c r="IYI16" s="91"/>
      <c r="IYJ16" s="91">
        <v>0</v>
      </c>
      <c r="IYK16" s="91"/>
      <c r="IYL16" s="91"/>
      <c r="IYM16" s="270"/>
      <c r="IYN16" s="270"/>
      <c r="IYO16" s="270"/>
      <c r="IYP16" s="270">
        <f t="shared" ref="IYP16" si="418">SUM(IYH16:IYO16)</f>
        <v>0</v>
      </c>
      <c r="IYQ16" s="100"/>
      <c r="IYR16" s="292"/>
      <c r="IYS16" s="91" t="s">
        <v>341</v>
      </c>
      <c r="IYT16" s="91" t="s">
        <v>342</v>
      </c>
      <c r="IYU16" s="91" t="s">
        <v>419</v>
      </c>
      <c r="IYV16" s="89" t="s">
        <v>58</v>
      </c>
      <c r="IYW16" s="109" t="s">
        <v>189</v>
      </c>
      <c r="IYX16" s="91"/>
      <c r="IYY16" s="91"/>
      <c r="IYZ16" s="91">
        <v>0</v>
      </c>
      <c r="IZA16" s="91"/>
      <c r="IZB16" s="91"/>
      <c r="IZC16" s="270"/>
      <c r="IZD16" s="270"/>
      <c r="IZE16" s="270"/>
      <c r="IZF16" s="270">
        <f t="shared" ref="IZF16" si="419">SUM(IYX16:IZE16)</f>
        <v>0</v>
      </c>
      <c r="IZG16" s="100"/>
      <c r="IZH16" s="292"/>
      <c r="IZI16" s="91" t="s">
        <v>341</v>
      </c>
      <c r="IZJ16" s="91" t="s">
        <v>342</v>
      </c>
      <c r="IZK16" s="91" t="s">
        <v>419</v>
      </c>
      <c r="IZL16" s="89" t="s">
        <v>58</v>
      </c>
      <c r="IZM16" s="109" t="s">
        <v>189</v>
      </c>
      <c r="IZN16" s="91"/>
      <c r="IZO16" s="91"/>
      <c r="IZP16" s="91">
        <v>0</v>
      </c>
      <c r="IZQ16" s="91"/>
      <c r="IZR16" s="91"/>
      <c r="IZS16" s="270"/>
      <c r="IZT16" s="270"/>
      <c r="IZU16" s="270"/>
      <c r="IZV16" s="270">
        <f t="shared" ref="IZV16" si="420">SUM(IZN16:IZU16)</f>
        <v>0</v>
      </c>
      <c r="IZW16" s="100"/>
      <c r="IZX16" s="292"/>
      <c r="IZY16" s="91" t="s">
        <v>341</v>
      </c>
      <c r="IZZ16" s="91" t="s">
        <v>342</v>
      </c>
      <c r="JAA16" s="91" t="s">
        <v>419</v>
      </c>
      <c r="JAB16" s="89" t="s">
        <v>58</v>
      </c>
      <c r="JAC16" s="109" t="s">
        <v>189</v>
      </c>
      <c r="JAD16" s="91"/>
      <c r="JAE16" s="91"/>
      <c r="JAF16" s="91">
        <v>0</v>
      </c>
      <c r="JAG16" s="91"/>
      <c r="JAH16" s="91"/>
      <c r="JAI16" s="270"/>
      <c r="JAJ16" s="270"/>
      <c r="JAK16" s="270"/>
      <c r="JAL16" s="270">
        <f t="shared" ref="JAL16" si="421">SUM(JAD16:JAK16)</f>
        <v>0</v>
      </c>
      <c r="JAM16" s="100"/>
      <c r="JAN16" s="292"/>
      <c r="JAO16" s="91" t="s">
        <v>341</v>
      </c>
      <c r="JAP16" s="91" t="s">
        <v>342</v>
      </c>
      <c r="JAQ16" s="91" t="s">
        <v>419</v>
      </c>
      <c r="JAR16" s="89" t="s">
        <v>58</v>
      </c>
      <c r="JAS16" s="109" t="s">
        <v>189</v>
      </c>
      <c r="JAT16" s="91"/>
      <c r="JAU16" s="91"/>
      <c r="JAV16" s="91">
        <v>0</v>
      </c>
      <c r="JAW16" s="91"/>
      <c r="JAX16" s="91"/>
      <c r="JAY16" s="270"/>
      <c r="JAZ16" s="270"/>
      <c r="JBA16" s="270"/>
      <c r="JBB16" s="270">
        <f t="shared" ref="JBB16" si="422">SUM(JAT16:JBA16)</f>
        <v>0</v>
      </c>
      <c r="JBC16" s="100"/>
      <c r="JBD16" s="292"/>
      <c r="JBE16" s="91" t="s">
        <v>341</v>
      </c>
      <c r="JBF16" s="91" t="s">
        <v>342</v>
      </c>
      <c r="JBG16" s="91" t="s">
        <v>419</v>
      </c>
      <c r="JBH16" s="89" t="s">
        <v>58</v>
      </c>
      <c r="JBI16" s="109" t="s">
        <v>189</v>
      </c>
      <c r="JBJ16" s="91"/>
      <c r="JBK16" s="91"/>
      <c r="JBL16" s="91">
        <v>0</v>
      </c>
      <c r="JBM16" s="91"/>
      <c r="JBN16" s="91"/>
      <c r="JBO16" s="270"/>
      <c r="JBP16" s="270"/>
      <c r="JBQ16" s="270"/>
      <c r="JBR16" s="270">
        <f t="shared" ref="JBR16" si="423">SUM(JBJ16:JBQ16)</f>
        <v>0</v>
      </c>
      <c r="JBS16" s="100"/>
      <c r="JBT16" s="292"/>
      <c r="JBU16" s="91" t="s">
        <v>341</v>
      </c>
      <c r="JBV16" s="91" t="s">
        <v>342</v>
      </c>
      <c r="JBW16" s="91" t="s">
        <v>419</v>
      </c>
      <c r="JBX16" s="89" t="s">
        <v>58</v>
      </c>
      <c r="JBY16" s="109" t="s">
        <v>189</v>
      </c>
      <c r="JBZ16" s="91"/>
      <c r="JCA16" s="91"/>
      <c r="JCB16" s="91">
        <v>0</v>
      </c>
      <c r="JCC16" s="91"/>
      <c r="JCD16" s="91"/>
      <c r="JCE16" s="270"/>
      <c r="JCF16" s="270"/>
      <c r="JCG16" s="270"/>
      <c r="JCH16" s="270">
        <f t="shared" ref="JCH16" si="424">SUM(JBZ16:JCG16)</f>
        <v>0</v>
      </c>
      <c r="JCI16" s="100"/>
      <c r="JCJ16" s="292"/>
      <c r="JCK16" s="91" t="s">
        <v>341</v>
      </c>
      <c r="JCL16" s="91" t="s">
        <v>342</v>
      </c>
      <c r="JCM16" s="91" t="s">
        <v>419</v>
      </c>
      <c r="JCN16" s="89" t="s">
        <v>58</v>
      </c>
      <c r="JCO16" s="109" t="s">
        <v>189</v>
      </c>
      <c r="JCP16" s="91"/>
      <c r="JCQ16" s="91"/>
      <c r="JCR16" s="91">
        <v>0</v>
      </c>
      <c r="JCS16" s="91"/>
      <c r="JCT16" s="91"/>
      <c r="JCU16" s="270"/>
      <c r="JCV16" s="270"/>
      <c r="JCW16" s="270"/>
      <c r="JCX16" s="270">
        <f t="shared" ref="JCX16" si="425">SUM(JCP16:JCW16)</f>
        <v>0</v>
      </c>
      <c r="JCY16" s="100"/>
      <c r="JCZ16" s="292"/>
      <c r="JDA16" s="91" t="s">
        <v>341</v>
      </c>
      <c r="JDB16" s="91" t="s">
        <v>342</v>
      </c>
      <c r="JDC16" s="91" t="s">
        <v>419</v>
      </c>
      <c r="JDD16" s="89" t="s">
        <v>58</v>
      </c>
      <c r="JDE16" s="109" t="s">
        <v>189</v>
      </c>
      <c r="JDF16" s="91"/>
      <c r="JDG16" s="91"/>
      <c r="JDH16" s="91">
        <v>0</v>
      </c>
      <c r="JDI16" s="91"/>
      <c r="JDJ16" s="91"/>
      <c r="JDK16" s="270"/>
      <c r="JDL16" s="270"/>
      <c r="JDM16" s="270"/>
      <c r="JDN16" s="270">
        <f t="shared" ref="JDN16" si="426">SUM(JDF16:JDM16)</f>
        <v>0</v>
      </c>
      <c r="JDO16" s="100"/>
      <c r="JDP16" s="292"/>
      <c r="JDQ16" s="91" t="s">
        <v>341</v>
      </c>
      <c r="JDR16" s="91" t="s">
        <v>342</v>
      </c>
      <c r="JDS16" s="91" t="s">
        <v>419</v>
      </c>
      <c r="JDT16" s="89" t="s">
        <v>58</v>
      </c>
      <c r="JDU16" s="109" t="s">
        <v>189</v>
      </c>
      <c r="JDV16" s="91"/>
      <c r="JDW16" s="91"/>
      <c r="JDX16" s="91">
        <v>0</v>
      </c>
      <c r="JDY16" s="91"/>
      <c r="JDZ16" s="91"/>
      <c r="JEA16" s="270"/>
      <c r="JEB16" s="270"/>
      <c r="JEC16" s="270"/>
      <c r="JED16" s="270">
        <f t="shared" ref="JED16" si="427">SUM(JDV16:JEC16)</f>
        <v>0</v>
      </c>
      <c r="JEE16" s="100"/>
      <c r="JEF16" s="292"/>
      <c r="JEG16" s="91" t="s">
        <v>341</v>
      </c>
      <c r="JEH16" s="91" t="s">
        <v>342</v>
      </c>
      <c r="JEI16" s="91" t="s">
        <v>419</v>
      </c>
      <c r="JEJ16" s="89" t="s">
        <v>58</v>
      </c>
      <c r="JEK16" s="109" t="s">
        <v>189</v>
      </c>
      <c r="JEL16" s="91"/>
      <c r="JEM16" s="91"/>
      <c r="JEN16" s="91">
        <v>0</v>
      </c>
      <c r="JEO16" s="91"/>
      <c r="JEP16" s="91"/>
      <c r="JEQ16" s="270"/>
      <c r="JER16" s="270"/>
      <c r="JES16" s="270"/>
      <c r="JET16" s="270">
        <f t="shared" ref="JET16" si="428">SUM(JEL16:JES16)</f>
        <v>0</v>
      </c>
      <c r="JEU16" s="100"/>
      <c r="JEV16" s="292"/>
      <c r="JEW16" s="91" t="s">
        <v>341</v>
      </c>
      <c r="JEX16" s="91" t="s">
        <v>342</v>
      </c>
      <c r="JEY16" s="91" t="s">
        <v>419</v>
      </c>
      <c r="JEZ16" s="89" t="s">
        <v>58</v>
      </c>
      <c r="JFA16" s="109" t="s">
        <v>189</v>
      </c>
      <c r="JFB16" s="91"/>
      <c r="JFC16" s="91"/>
      <c r="JFD16" s="91">
        <v>0</v>
      </c>
      <c r="JFE16" s="91"/>
      <c r="JFF16" s="91"/>
      <c r="JFG16" s="270"/>
      <c r="JFH16" s="270"/>
      <c r="JFI16" s="270"/>
      <c r="JFJ16" s="270">
        <f t="shared" ref="JFJ16" si="429">SUM(JFB16:JFI16)</f>
        <v>0</v>
      </c>
      <c r="JFK16" s="100"/>
      <c r="JFL16" s="292"/>
      <c r="JFM16" s="91" t="s">
        <v>341</v>
      </c>
      <c r="JFN16" s="91" t="s">
        <v>342</v>
      </c>
      <c r="JFO16" s="91" t="s">
        <v>419</v>
      </c>
      <c r="JFP16" s="89" t="s">
        <v>58</v>
      </c>
      <c r="JFQ16" s="109" t="s">
        <v>189</v>
      </c>
      <c r="JFR16" s="91"/>
      <c r="JFS16" s="91"/>
      <c r="JFT16" s="91">
        <v>0</v>
      </c>
      <c r="JFU16" s="91"/>
      <c r="JFV16" s="91"/>
      <c r="JFW16" s="270"/>
      <c r="JFX16" s="270"/>
      <c r="JFY16" s="270"/>
      <c r="JFZ16" s="270">
        <f t="shared" ref="JFZ16" si="430">SUM(JFR16:JFY16)</f>
        <v>0</v>
      </c>
      <c r="JGA16" s="100"/>
      <c r="JGB16" s="292"/>
      <c r="JGC16" s="91" t="s">
        <v>341</v>
      </c>
      <c r="JGD16" s="91" t="s">
        <v>342</v>
      </c>
      <c r="JGE16" s="91" t="s">
        <v>419</v>
      </c>
      <c r="JGF16" s="89" t="s">
        <v>58</v>
      </c>
      <c r="JGG16" s="109" t="s">
        <v>189</v>
      </c>
      <c r="JGH16" s="91"/>
      <c r="JGI16" s="91"/>
      <c r="JGJ16" s="91">
        <v>0</v>
      </c>
      <c r="JGK16" s="91"/>
      <c r="JGL16" s="91"/>
      <c r="JGM16" s="270"/>
      <c r="JGN16" s="270"/>
      <c r="JGO16" s="270"/>
      <c r="JGP16" s="270">
        <f t="shared" ref="JGP16" si="431">SUM(JGH16:JGO16)</f>
        <v>0</v>
      </c>
      <c r="JGQ16" s="100"/>
      <c r="JGR16" s="292"/>
      <c r="JGS16" s="91" t="s">
        <v>341</v>
      </c>
      <c r="JGT16" s="91" t="s">
        <v>342</v>
      </c>
      <c r="JGU16" s="91" t="s">
        <v>419</v>
      </c>
      <c r="JGV16" s="89" t="s">
        <v>58</v>
      </c>
      <c r="JGW16" s="109" t="s">
        <v>189</v>
      </c>
      <c r="JGX16" s="91"/>
      <c r="JGY16" s="91"/>
      <c r="JGZ16" s="91">
        <v>0</v>
      </c>
      <c r="JHA16" s="91"/>
      <c r="JHB16" s="91"/>
      <c r="JHC16" s="270"/>
      <c r="JHD16" s="270"/>
      <c r="JHE16" s="270"/>
      <c r="JHF16" s="270">
        <f t="shared" ref="JHF16" si="432">SUM(JGX16:JHE16)</f>
        <v>0</v>
      </c>
      <c r="JHG16" s="100"/>
      <c r="JHH16" s="292"/>
      <c r="JHI16" s="91" t="s">
        <v>341</v>
      </c>
      <c r="JHJ16" s="91" t="s">
        <v>342</v>
      </c>
      <c r="JHK16" s="91" t="s">
        <v>419</v>
      </c>
      <c r="JHL16" s="89" t="s">
        <v>58</v>
      </c>
      <c r="JHM16" s="109" t="s">
        <v>189</v>
      </c>
      <c r="JHN16" s="91"/>
      <c r="JHO16" s="91"/>
      <c r="JHP16" s="91">
        <v>0</v>
      </c>
      <c r="JHQ16" s="91"/>
      <c r="JHR16" s="91"/>
      <c r="JHS16" s="270"/>
      <c r="JHT16" s="270"/>
      <c r="JHU16" s="270"/>
      <c r="JHV16" s="270">
        <f t="shared" ref="JHV16" si="433">SUM(JHN16:JHU16)</f>
        <v>0</v>
      </c>
      <c r="JHW16" s="100"/>
      <c r="JHX16" s="292"/>
      <c r="JHY16" s="91" t="s">
        <v>341</v>
      </c>
      <c r="JHZ16" s="91" t="s">
        <v>342</v>
      </c>
      <c r="JIA16" s="91" t="s">
        <v>419</v>
      </c>
      <c r="JIB16" s="89" t="s">
        <v>58</v>
      </c>
      <c r="JIC16" s="109" t="s">
        <v>189</v>
      </c>
      <c r="JID16" s="91"/>
      <c r="JIE16" s="91"/>
      <c r="JIF16" s="91">
        <v>0</v>
      </c>
      <c r="JIG16" s="91"/>
      <c r="JIH16" s="91"/>
      <c r="JII16" s="270"/>
      <c r="JIJ16" s="270"/>
      <c r="JIK16" s="270"/>
      <c r="JIL16" s="270">
        <f t="shared" ref="JIL16" si="434">SUM(JID16:JIK16)</f>
        <v>0</v>
      </c>
      <c r="JIM16" s="100"/>
      <c r="JIN16" s="292"/>
      <c r="JIO16" s="91" t="s">
        <v>341</v>
      </c>
      <c r="JIP16" s="91" t="s">
        <v>342</v>
      </c>
      <c r="JIQ16" s="91" t="s">
        <v>419</v>
      </c>
      <c r="JIR16" s="89" t="s">
        <v>58</v>
      </c>
      <c r="JIS16" s="109" t="s">
        <v>189</v>
      </c>
      <c r="JIT16" s="91"/>
      <c r="JIU16" s="91"/>
      <c r="JIV16" s="91">
        <v>0</v>
      </c>
      <c r="JIW16" s="91"/>
      <c r="JIX16" s="91"/>
      <c r="JIY16" s="270"/>
      <c r="JIZ16" s="270"/>
      <c r="JJA16" s="270"/>
      <c r="JJB16" s="270">
        <f t="shared" ref="JJB16" si="435">SUM(JIT16:JJA16)</f>
        <v>0</v>
      </c>
      <c r="JJC16" s="100"/>
      <c r="JJD16" s="292"/>
      <c r="JJE16" s="91" t="s">
        <v>341</v>
      </c>
      <c r="JJF16" s="91" t="s">
        <v>342</v>
      </c>
      <c r="JJG16" s="91" t="s">
        <v>419</v>
      </c>
      <c r="JJH16" s="89" t="s">
        <v>58</v>
      </c>
      <c r="JJI16" s="109" t="s">
        <v>189</v>
      </c>
      <c r="JJJ16" s="91"/>
      <c r="JJK16" s="91"/>
      <c r="JJL16" s="91">
        <v>0</v>
      </c>
      <c r="JJM16" s="91"/>
      <c r="JJN16" s="91"/>
      <c r="JJO16" s="270"/>
      <c r="JJP16" s="270"/>
      <c r="JJQ16" s="270"/>
      <c r="JJR16" s="270">
        <f t="shared" ref="JJR16" si="436">SUM(JJJ16:JJQ16)</f>
        <v>0</v>
      </c>
      <c r="JJS16" s="100"/>
      <c r="JJT16" s="292"/>
      <c r="JJU16" s="91" t="s">
        <v>341</v>
      </c>
      <c r="JJV16" s="91" t="s">
        <v>342</v>
      </c>
      <c r="JJW16" s="91" t="s">
        <v>419</v>
      </c>
      <c r="JJX16" s="89" t="s">
        <v>58</v>
      </c>
      <c r="JJY16" s="109" t="s">
        <v>189</v>
      </c>
      <c r="JJZ16" s="91"/>
      <c r="JKA16" s="91"/>
      <c r="JKB16" s="91">
        <v>0</v>
      </c>
      <c r="JKC16" s="91"/>
      <c r="JKD16" s="91"/>
      <c r="JKE16" s="270"/>
      <c r="JKF16" s="270"/>
      <c r="JKG16" s="270"/>
      <c r="JKH16" s="270">
        <f t="shared" ref="JKH16" si="437">SUM(JJZ16:JKG16)</f>
        <v>0</v>
      </c>
      <c r="JKI16" s="100"/>
      <c r="JKJ16" s="292"/>
      <c r="JKK16" s="91" t="s">
        <v>341</v>
      </c>
      <c r="JKL16" s="91" t="s">
        <v>342</v>
      </c>
      <c r="JKM16" s="91" t="s">
        <v>419</v>
      </c>
      <c r="JKN16" s="89" t="s">
        <v>58</v>
      </c>
      <c r="JKO16" s="109" t="s">
        <v>189</v>
      </c>
      <c r="JKP16" s="91"/>
      <c r="JKQ16" s="91"/>
      <c r="JKR16" s="91">
        <v>0</v>
      </c>
      <c r="JKS16" s="91"/>
      <c r="JKT16" s="91"/>
      <c r="JKU16" s="270"/>
      <c r="JKV16" s="270"/>
      <c r="JKW16" s="270"/>
      <c r="JKX16" s="270">
        <f t="shared" ref="JKX16" si="438">SUM(JKP16:JKW16)</f>
        <v>0</v>
      </c>
      <c r="JKY16" s="100"/>
      <c r="JKZ16" s="292"/>
      <c r="JLA16" s="91" t="s">
        <v>341</v>
      </c>
      <c r="JLB16" s="91" t="s">
        <v>342</v>
      </c>
      <c r="JLC16" s="91" t="s">
        <v>419</v>
      </c>
      <c r="JLD16" s="89" t="s">
        <v>58</v>
      </c>
      <c r="JLE16" s="109" t="s">
        <v>189</v>
      </c>
      <c r="JLF16" s="91"/>
      <c r="JLG16" s="91"/>
      <c r="JLH16" s="91">
        <v>0</v>
      </c>
      <c r="JLI16" s="91"/>
      <c r="JLJ16" s="91"/>
      <c r="JLK16" s="270"/>
      <c r="JLL16" s="270"/>
      <c r="JLM16" s="270"/>
      <c r="JLN16" s="270">
        <f t="shared" ref="JLN16" si="439">SUM(JLF16:JLM16)</f>
        <v>0</v>
      </c>
      <c r="JLO16" s="100"/>
      <c r="JLP16" s="292"/>
      <c r="JLQ16" s="91" t="s">
        <v>341</v>
      </c>
      <c r="JLR16" s="91" t="s">
        <v>342</v>
      </c>
      <c r="JLS16" s="91" t="s">
        <v>419</v>
      </c>
      <c r="JLT16" s="89" t="s">
        <v>58</v>
      </c>
      <c r="JLU16" s="109" t="s">
        <v>189</v>
      </c>
      <c r="JLV16" s="91"/>
      <c r="JLW16" s="91"/>
      <c r="JLX16" s="91">
        <v>0</v>
      </c>
      <c r="JLY16" s="91"/>
      <c r="JLZ16" s="91"/>
      <c r="JMA16" s="270"/>
      <c r="JMB16" s="270"/>
      <c r="JMC16" s="270"/>
      <c r="JMD16" s="270">
        <f t="shared" ref="JMD16" si="440">SUM(JLV16:JMC16)</f>
        <v>0</v>
      </c>
      <c r="JME16" s="100"/>
      <c r="JMF16" s="292"/>
      <c r="JMG16" s="91" t="s">
        <v>341</v>
      </c>
      <c r="JMH16" s="91" t="s">
        <v>342</v>
      </c>
      <c r="JMI16" s="91" t="s">
        <v>419</v>
      </c>
      <c r="JMJ16" s="89" t="s">
        <v>58</v>
      </c>
      <c r="JMK16" s="109" t="s">
        <v>189</v>
      </c>
      <c r="JML16" s="91"/>
      <c r="JMM16" s="91"/>
      <c r="JMN16" s="91">
        <v>0</v>
      </c>
      <c r="JMO16" s="91"/>
      <c r="JMP16" s="91"/>
      <c r="JMQ16" s="270"/>
      <c r="JMR16" s="270"/>
      <c r="JMS16" s="270"/>
      <c r="JMT16" s="270">
        <f t="shared" ref="JMT16" si="441">SUM(JML16:JMS16)</f>
        <v>0</v>
      </c>
      <c r="JMU16" s="100"/>
      <c r="JMV16" s="292"/>
      <c r="JMW16" s="91" t="s">
        <v>341</v>
      </c>
      <c r="JMX16" s="91" t="s">
        <v>342</v>
      </c>
      <c r="JMY16" s="91" t="s">
        <v>419</v>
      </c>
      <c r="JMZ16" s="89" t="s">
        <v>58</v>
      </c>
      <c r="JNA16" s="109" t="s">
        <v>189</v>
      </c>
      <c r="JNB16" s="91"/>
      <c r="JNC16" s="91"/>
      <c r="JND16" s="91">
        <v>0</v>
      </c>
      <c r="JNE16" s="91"/>
      <c r="JNF16" s="91"/>
      <c r="JNG16" s="270"/>
      <c r="JNH16" s="270"/>
      <c r="JNI16" s="270"/>
      <c r="JNJ16" s="270">
        <f t="shared" ref="JNJ16" si="442">SUM(JNB16:JNI16)</f>
        <v>0</v>
      </c>
      <c r="JNK16" s="100"/>
      <c r="JNL16" s="292"/>
      <c r="JNM16" s="91" t="s">
        <v>341</v>
      </c>
      <c r="JNN16" s="91" t="s">
        <v>342</v>
      </c>
      <c r="JNO16" s="91" t="s">
        <v>419</v>
      </c>
      <c r="JNP16" s="89" t="s">
        <v>58</v>
      </c>
      <c r="JNQ16" s="109" t="s">
        <v>189</v>
      </c>
      <c r="JNR16" s="91"/>
      <c r="JNS16" s="91"/>
      <c r="JNT16" s="91">
        <v>0</v>
      </c>
      <c r="JNU16" s="91"/>
      <c r="JNV16" s="91"/>
      <c r="JNW16" s="270"/>
      <c r="JNX16" s="270"/>
      <c r="JNY16" s="270"/>
      <c r="JNZ16" s="270">
        <f t="shared" ref="JNZ16" si="443">SUM(JNR16:JNY16)</f>
        <v>0</v>
      </c>
      <c r="JOA16" s="100"/>
      <c r="JOB16" s="292"/>
      <c r="JOC16" s="91" t="s">
        <v>341</v>
      </c>
      <c r="JOD16" s="91" t="s">
        <v>342</v>
      </c>
      <c r="JOE16" s="91" t="s">
        <v>419</v>
      </c>
      <c r="JOF16" s="89" t="s">
        <v>58</v>
      </c>
      <c r="JOG16" s="109" t="s">
        <v>189</v>
      </c>
      <c r="JOH16" s="91"/>
      <c r="JOI16" s="91"/>
      <c r="JOJ16" s="91">
        <v>0</v>
      </c>
      <c r="JOK16" s="91"/>
      <c r="JOL16" s="91"/>
      <c r="JOM16" s="270"/>
      <c r="JON16" s="270"/>
      <c r="JOO16" s="270"/>
      <c r="JOP16" s="270">
        <f t="shared" ref="JOP16" si="444">SUM(JOH16:JOO16)</f>
        <v>0</v>
      </c>
      <c r="JOQ16" s="100"/>
      <c r="JOR16" s="292"/>
      <c r="JOS16" s="91" t="s">
        <v>341</v>
      </c>
      <c r="JOT16" s="91" t="s">
        <v>342</v>
      </c>
      <c r="JOU16" s="91" t="s">
        <v>419</v>
      </c>
      <c r="JOV16" s="89" t="s">
        <v>58</v>
      </c>
      <c r="JOW16" s="109" t="s">
        <v>189</v>
      </c>
      <c r="JOX16" s="91"/>
      <c r="JOY16" s="91"/>
      <c r="JOZ16" s="91">
        <v>0</v>
      </c>
      <c r="JPA16" s="91"/>
      <c r="JPB16" s="91"/>
      <c r="JPC16" s="270"/>
      <c r="JPD16" s="270"/>
      <c r="JPE16" s="270"/>
      <c r="JPF16" s="270">
        <f t="shared" ref="JPF16" si="445">SUM(JOX16:JPE16)</f>
        <v>0</v>
      </c>
      <c r="JPG16" s="100"/>
      <c r="JPH16" s="292"/>
      <c r="JPI16" s="91" t="s">
        <v>341</v>
      </c>
      <c r="JPJ16" s="91" t="s">
        <v>342</v>
      </c>
      <c r="JPK16" s="91" t="s">
        <v>419</v>
      </c>
      <c r="JPL16" s="89" t="s">
        <v>58</v>
      </c>
      <c r="JPM16" s="109" t="s">
        <v>189</v>
      </c>
      <c r="JPN16" s="91"/>
      <c r="JPO16" s="91"/>
      <c r="JPP16" s="91">
        <v>0</v>
      </c>
      <c r="JPQ16" s="91"/>
      <c r="JPR16" s="91"/>
      <c r="JPS16" s="270"/>
      <c r="JPT16" s="270"/>
      <c r="JPU16" s="270"/>
      <c r="JPV16" s="270">
        <f t="shared" ref="JPV16" si="446">SUM(JPN16:JPU16)</f>
        <v>0</v>
      </c>
      <c r="JPW16" s="100"/>
      <c r="JPX16" s="292"/>
      <c r="JPY16" s="91" t="s">
        <v>341</v>
      </c>
      <c r="JPZ16" s="91" t="s">
        <v>342</v>
      </c>
      <c r="JQA16" s="91" t="s">
        <v>419</v>
      </c>
      <c r="JQB16" s="89" t="s">
        <v>58</v>
      </c>
      <c r="JQC16" s="109" t="s">
        <v>189</v>
      </c>
      <c r="JQD16" s="91"/>
      <c r="JQE16" s="91"/>
      <c r="JQF16" s="91">
        <v>0</v>
      </c>
      <c r="JQG16" s="91"/>
      <c r="JQH16" s="91"/>
      <c r="JQI16" s="270"/>
      <c r="JQJ16" s="270"/>
      <c r="JQK16" s="270"/>
      <c r="JQL16" s="270">
        <f t="shared" ref="JQL16" si="447">SUM(JQD16:JQK16)</f>
        <v>0</v>
      </c>
      <c r="JQM16" s="100"/>
      <c r="JQN16" s="292"/>
      <c r="JQO16" s="91" t="s">
        <v>341</v>
      </c>
      <c r="JQP16" s="91" t="s">
        <v>342</v>
      </c>
      <c r="JQQ16" s="91" t="s">
        <v>419</v>
      </c>
      <c r="JQR16" s="89" t="s">
        <v>58</v>
      </c>
      <c r="JQS16" s="109" t="s">
        <v>189</v>
      </c>
      <c r="JQT16" s="91"/>
      <c r="JQU16" s="91"/>
      <c r="JQV16" s="91">
        <v>0</v>
      </c>
      <c r="JQW16" s="91"/>
      <c r="JQX16" s="91"/>
      <c r="JQY16" s="270"/>
      <c r="JQZ16" s="270"/>
      <c r="JRA16" s="270"/>
      <c r="JRB16" s="270">
        <f t="shared" ref="JRB16" si="448">SUM(JQT16:JRA16)</f>
        <v>0</v>
      </c>
      <c r="JRC16" s="100"/>
      <c r="JRD16" s="292"/>
      <c r="JRE16" s="91" t="s">
        <v>341</v>
      </c>
      <c r="JRF16" s="91" t="s">
        <v>342</v>
      </c>
      <c r="JRG16" s="91" t="s">
        <v>419</v>
      </c>
      <c r="JRH16" s="89" t="s">
        <v>58</v>
      </c>
      <c r="JRI16" s="109" t="s">
        <v>189</v>
      </c>
      <c r="JRJ16" s="91"/>
      <c r="JRK16" s="91"/>
      <c r="JRL16" s="91">
        <v>0</v>
      </c>
      <c r="JRM16" s="91"/>
      <c r="JRN16" s="91"/>
      <c r="JRO16" s="270"/>
      <c r="JRP16" s="270"/>
      <c r="JRQ16" s="270"/>
      <c r="JRR16" s="270">
        <f t="shared" ref="JRR16" si="449">SUM(JRJ16:JRQ16)</f>
        <v>0</v>
      </c>
      <c r="JRS16" s="100"/>
      <c r="JRT16" s="292"/>
      <c r="JRU16" s="91" t="s">
        <v>341</v>
      </c>
      <c r="JRV16" s="91" t="s">
        <v>342</v>
      </c>
      <c r="JRW16" s="91" t="s">
        <v>419</v>
      </c>
      <c r="JRX16" s="89" t="s">
        <v>58</v>
      </c>
      <c r="JRY16" s="109" t="s">
        <v>189</v>
      </c>
      <c r="JRZ16" s="91"/>
      <c r="JSA16" s="91"/>
      <c r="JSB16" s="91">
        <v>0</v>
      </c>
      <c r="JSC16" s="91"/>
      <c r="JSD16" s="91"/>
      <c r="JSE16" s="270"/>
      <c r="JSF16" s="270"/>
      <c r="JSG16" s="270"/>
      <c r="JSH16" s="270">
        <f t="shared" ref="JSH16" si="450">SUM(JRZ16:JSG16)</f>
        <v>0</v>
      </c>
      <c r="JSI16" s="100"/>
      <c r="JSJ16" s="292"/>
      <c r="JSK16" s="91" t="s">
        <v>341</v>
      </c>
      <c r="JSL16" s="91" t="s">
        <v>342</v>
      </c>
      <c r="JSM16" s="91" t="s">
        <v>419</v>
      </c>
      <c r="JSN16" s="89" t="s">
        <v>58</v>
      </c>
      <c r="JSO16" s="109" t="s">
        <v>189</v>
      </c>
      <c r="JSP16" s="91"/>
      <c r="JSQ16" s="91"/>
      <c r="JSR16" s="91">
        <v>0</v>
      </c>
      <c r="JSS16" s="91"/>
      <c r="JST16" s="91"/>
      <c r="JSU16" s="270"/>
      <c r="JSV16" s="270"/>
      <c r="JSW16" s="270"/>
      <c r="JSX16" s="270">
        <f t="shared" ref="JSX16" si="451">SUM(JSP16:JSW16)</f>
        <v>0</v>
      </c>
      <c r="JSY16" s="100"/>
      <c r="JSZ16" s="292"/>
      <c r="JTA16" s="91" t="s">
        <v>341</v>
      </c>
      <c r="JTB16" s="91" t="s">
        <v>342</v>
      </c>
      <c r="JTC16" s="91" t="s">
        <v>419</v>
      </c>
      <c r="JTD16" s="89" t="s">
        <v>58</v>
      </c>
      <c r="JTE16" s="109" t="s">
        <v>189</v>
      </c>
      <c r="JTF16" s="91"/>
      <c r="JTG16" s="91"/>
      <c r="JTH16" s="91">
        <v>0</v>
      </c>
      <c r="JTI16" s="91"/>
      <c r="JTJ16" s="91"/>
      <c r="JTK16" s="270"/>
      <c r="JTL16" s="270"/>
      <c r="JTM16" s="270"/>
      <c r="JTN16" s="270">
        <f t="shared" ref="JTN16" si="452">SUM(JTF16:JTM16)</f>
        <v>0</v>
      </c>
      <c r="JTO16" s="100"/>
      <c r="JTP16" s="292"/>
      <c r="JTQ16" s="91" t="s">
        <v>341</v>
      </c>
      <c r="JTR16" s="91" t="s">
        <v>342</v>
      </c>
      <c r="JTS16" s="91" t="s">
        <v>419</v>
      </c>
      <c r="JTT16" s="89" t="s">
        <v>58</v>
      </c>
      <c r="JTU16" s="109" t="s">
        <v>189</v>
      </c>
      <c r="JTV16" s="91"/>
      <c r="JTW16" s="91"/>
      <c r="JTX16" s="91">
        <v>0</v>
      </c>
      <c r="JTY16" s="91"/>
      <c r="JTZ16" s="91"/>
      <c r="JUA16" s="270"/>
      <c r="JUB16" s="270"/>
      <c r="JUC16" s="270"/>
      <c r="JUD16" s="270">
        <f t="shared" ref="JUD16" si="453">SUM(JTV16:JUC16)</f>
        <v>0</v>
      </c>
      <c r="JUE16" s="100"/>
      <c r="JUF16" s="292"/>
      <c r="JUG16" s="91" t="s">
        <v>341</v>
      </c>
      <c r="JUH16" s="91" t="s">
        <v>342</v>
      </c>
      <c r="JUI16" s="91" t="s">
        <v>419</v>
      </c>
      <c r="JUJ16" s="89" t="s">
        <v>58</v>
      </c>
      <c r="JUK16" s="109" t="s">
        <v>189</v>
      </c>
      <c r="JUL16" s="91"/>
      <c r="JUM16" s="91"/>
      <c r="JUN16" s="91">
        <v>0</v>
      </c>
      <c r="JUO16" s="91"/>
      <c r="JUP16" s="91"/>
      <c r="JUQ16" s="270"/>
      <c r="JUR16" s="270"/>
      <c r="JUS16" s="270"/>
      <c r="JUT16" s="270">
        <f t="shared" ref="JUT16" si="454">SUM(JUL16:JUS16)</f>
        <v>0</v>
      </c>
      <c r="JUU16" s="100"/>
      <c r="JUV16" s="292"/>
      <c r="JUW16" s="91" t="s">
        <v>341</v>
      </c>
      <c r="JUX16" s="91" t="s">
        <v>342</v>
      </c>
      <c r="JUY16" s="91" t="s">
        <v>419</v>
      </c>
      <c r="JUZ16" s="89" t="s">
        <v>58</v>
      </c>
      <c r="JVA16" s="109" t="s">
        <v>189</v>
      </c>
      <c r="JVB16" s="91"/>
      <c r="JVC16" s="91"/>
      <c r="JVD16" s="91">
        <v>0</v>
      </c>
      <c r="JVE16" s="91"/>
      <c r="JVF16" s="91"/>
      <c r="JVG16" s="270"/>
      <c r="JVH16" s="270"/>
      <c r="JVI16" s="270"/>
      <c r="JVJ16" s="270">
        <f t="shared" ref="JVJ16" si="455">SUM(JVB16:JVI16)</f>
        <v>0</v>
      </c>
      <c r="JVK16" s="100"/>
      <c r="JVL16" s="292"/>
      <c r="JVM16" s="91" t="s">
        <v>341</v>
      </c>
      <c r="JVN16" s="91" t="s">
        <v>342</v>
      </c>
      <c r="JVO16" s="91" t="s">
        <v>419</v>
      </c>
      <c r="JVP16" s="89" t="s">
        <v>58</v>
      </c>
      <c r="JVQ16" s="109" t="s">
        <v>189</v>
      </c>
      <c r="JVR16" s="91"/>
      <c r="JVS16" s="91"/>
      <c r="JVT16" s="91">
        <v>0</v>
      </c>
      <c r="JVU16" s="91"/>
      <c r="JVV16" s="91"/>
      <c r="JVW16" s="270"/>
      <c r="JVX16" s="270"/>
      <c r="JVY16" s="270"/>
      <c r="JVZ16" s="270">
        <f t="shared" ref="JVZ16" si="456">SUM(JVR16:JVY16)</f>
        <v>0</v>
      </c>
      <c r="JWA16" s="100"/>
      <c r="JWB16" s="292"/>
      <c r="JWC16" s="91" t="s">
        <v>341</v>
      </c>
      <c r="JWD16" s="91" t="s">
        <v>342</v>
      </c>
      <c r="JWE16" s="91" t="s">
        <v>419</v>
      </c>
      <c r="JWF16" s="89" t="s">
        <v>58</v>
      </c>
      <c r="JWG16" s="109" t="s">
        <v>189</v>
      </c>
      <c r="JWH16" s="91"/>
      <c r="JWI16" s="91"/>
      <c r="JWJ16" s="91">
        <v>0</v>
      </c>
      <c r="JWK16" s="91"/>
      <c r="JWL16" s="91"/>
      <c r="JWM16" s="270"/>
      <c r="JWN16" s="270"/>
      <c r="JWO16" s="270"/>
      <c r="JWP16" s="270">
        <f t="shared" ref="JWP16" si="457">SUM(JWH16:JWO16)</f>
        <v>0</v>
      </c>
      <c r="JWQ16" s="100"/>
      <c r="JWR16" s="292"/>
      <c r="JWS16" s="91" t="s">
        <v>341</v>
      </c>
      <c r="JWT16" s="91" t="s">
        <v>342</v>
      </c>
      <c r="JWU16" s="91" t="s">
        <v>419</v>
      </c>
      <c r="JWV16" s="89" t="s">
        <v>58</v>
      </c>
      <c r="JWW16" s="109" t="s">
        <v>189</v>
      </c>
      <c r="JWX16" s="91"/>
      <c r="JWY16" s="91"/>
      <c r="JWZ16" s="91">
        <v>0</v>
      </c>
      <c r="JXA16" s="91"/>
      <c r="JXB16" s="91"/>
      <c r="JXC16" s="270"/>
      <c r="JXD16" s="270"/>
      <c r="JXE16" s="270"/>
      <c r="JXF16" s="270">
        <f t="shared" ref="JXF16" si="458">SUM(JWX16:JXE16)</f>
        <v>0</v>
      </c>
      <c r="JXG16" s="100"/>
      <c r="JXH16" s="292"/>
      <c r="JXI16" s="91" t="s">
        <v>341</v>
      </c>
      <c r="JXJ16" s="91" t="s">
        <v>342</v>
      </c>
      <c r="JXK16" s="91" t="s">
        <v>419</v>
      </c>
      <c r="JXL16" s="89" t="s">
        <v>58</v>
      </c>
      <c r="JXM16" s="109" t="s">
        <v>189</v>
      </c>
      <c r="JXN16" s="91"/>
      <c r="JXO16" s="91"/>
      <c r="JXP16" s="91">
        <v>0</v>
      </c>
      <c r="JXQ16" s="91"/>
      <c r="JXR16" s="91"/>
      <c r="JXS16" s="270"/>
      <c r="JXT16" s="270"/>
      <c r="JXU16" s="270"/>
      <c r="JXV16" s="270">
        <f t="shared" ref="JXV16" si="459">SUM(JXN16:JXU16)</f>
        <v>0</v>
      </c>
      <c r="JXW16" s="100"/>
      <c r="JXX16" s="292"/>
      <c r="JXY16" s="91" t="s">
        <v>341</v>
      </c>
      <c r="JXZ16" s="91" t="s">
        <v>342</v>
      </c>
      <c r="JYA16" s="91" t="s">
        <v>419</v>
      </c>
      <c r="JYB16" s="89" t="s">
        <v>58</v>
      </c>
      <c r="JYC16" s="109" t="s">
        <v>189</v>
      </c>
      <c r="JYD16" s="91"/>
      <c r="JYE16" s="91"/>
      <c r="JYF16" s="91">
        <v>0</v>
      </c>
      <c r="JYG16" s="91"/>
      <c r="JYH16" s="91"/>
      <c r="JYI16" s="270"/>
      <c r="JYJ16" s="270"/>
      <c r="JYK16" s="270"/>
      <c r="JYL16" s="270">
        <f t="shared" ref="JYL16" si="460">SUM(JYD16:JYK16)</f>
        <v>0</v>
      </c>
      <c r="JYM16" s="100"/>
      <c r="JYN16" s="292"/>
      <c r="JYO16" s="91" t="s">
        <v>341</v>
      </c>
      <c r="JYP16" s="91" t="s">
        <v>342</v>
      </c>
      <c r="JYQ16" s="91" t="s">
        <v>419</v>
      </c>
      <c r="JYR16" s="89" t="s">
        <v>58</v>
      </c>
      <c r="JYS16" s="109" t="s">
        <v>189</v>
      </c>
      <c r="JYT16" s="91"/>
      <c r="JYU16" s="91"/>
      <c r="JYV16" s="91">
        <v>0</v>
      </c>
      <c r="JYW16" s="91"/>
      <c r="JYX16" s="91"/>
      <c r="JYY16" s="270"/>
      <c r="JYZ16" s="270"/>
      <c r="JZA16" s="270"/>
      <c r="JZB16" s="270">
        <f t="shared" ref="JZB16" si="461">SUM(JYT16:JZA16)</f>
        <v>0</v>
      </c>
      <c r="JZC16" s="100"/>
      <c r="JZD16" s="292"/>
      <c r="JZE16" s="91" t="s">
        <v>341</v>
      </c>
      <c r="JZF16" s="91" t="s">
        <v>342</v>
      </c>
      <c r="JZG16" s="91" t="s">
        <v>419</v>
      </c>
      <c r="JZH16" s="89" t="s">
        <v>58</v>
      </c>
      <c r="JZI16" s="109" t="s">
        <v>189</v>
      </c>
      <c r="JZJ16" s="91"/>
      <c r="JZK16" s="91"/>
      <c r="JZL16" s="91">
        <v>0</v>
      </c>
      <c r="JZM16" s="91"/>
      <c r="JZN16" s="91"/>
      <c r="JZO16" s="270"/>
      <c r="JZP16" s="270"/>
      <c r="JZQ16" s="270"/>
      <c r="JZR16" s="270">
        <f t="shared" ref="JZR16" si="462">SUM(JZJ16:JZQ16)</f>
        <v>0</v>
      </c>
      <c r="JZS16" s="100"/>
      <c r="JZT16" s="292"/>
      <c r="JZU16" s="91" t="s">
        <v>341</v>
      </c>
      <c r="JZV16" s="91" t="s">
        <v>342</v>
      </c>
      <c r="JZW16" s="91" t="s">
        <v>419</v>
      </c>
      <c r="JZX16" s="89" t="s">
        <v>58</v>
      </c>
      <c r="JZY16" s="109" t="s">
        <v>189</v>
      </c>
      <c r="JZZ16" s="91"/>
      <c r="KAA16" s="91"/>
      <c r="KAB16" s="91">
        <v>0</v>
      </c>
      <c r="KAC16" s="91"/>
      <c r="KAD16" s="91"/>
      <c r="KAE16" s="270"/>
      <c r="KAF16" s="270"/>
      <c r="KAG16" s="270"/>
      <c r="KAH16" s="270">
        <f t="shared" ref="KAH16" si="463">SUM(JZZ16:KAG16)</f>
        <v>0</v>
      </c>
      <c r="KAI16" s="100"/>
      <c r="KAJ16" s="292"/>
      <c r="KAK16" s="91" t="s">
        <v>341</v>
      </c>
      <c r="KAL16" s="91" t="s">
        <v>342</v>
      </c>
      <c r="KAM16" s="91" t="s">
        <v>419</v>
      </c>
      <c r="KAN16" s="89" t="s">
        <v>58</v>
      </c>
      <c r="KAO16" s="109" t="s">
        <v>189</v>
      </c>
      <c r="KAP16" s="91"/>
      <c r="KAQ16" s="91"/>
      <c r="KAR16" s="91">
        <v>0</v>
      </c>
      <c r="KAS16" s="91"/>
      <c r="KAT16" s="91"/>
      <c r="KAU16" s="270"/>
      <c r="KAV16" s="270"/>
      <c r="KAW16" s="270"/>
      <c r="KAX16" s="270">
        <f t="shared" ref="KAX16" si="464">SUM(KAP16:KAW16)</f>
        <v>0</v>
      </c>
      <c r="KAY16" s="100"/>
      <c r="KAZ16" s="292"/>
      <c r="KBA16" s="91" t="s">
        <v>341</v>
      </c>
      <c r="KBB16" s="91" t="s">
        <v>342</v>
      </c>
      <c r="KBC16" s="91" t="s">
        <v>419</v>
      </c>
      <c r="KBD16" s="89" t="s">
        <v>58</v>
      </c>
      <c r="KBE16" s="109" t="s">
        <v>189</v>
      </c>
      <c r="KBF16" s="91"/>
      <c r="KBG16" s="91"/>
      <c r="KBH16" s="91">
        <v>0</v>
      </c>
      <c r="KBI16" s="91"/>
      <c r="KBJ16" s="91"/>
      <c r="KBK16" s="270"/>
      <c r="KBL16" s="270"/>
      <c r="KBM16" s="270"/>
      <c r="KBN16" s="270">
        <f t="shared" ref="KBN16" si="465">SUM(KBF16:KBM16)</f>
        <v>0</v>
      </c>
      <c r="KBO16" s="100"/>
      <c r="KBP16" s="292"/>
      <c r="KBQ16" s="91" t="s">
        <v>341</v>
      </c>
      <c r="KBR16" s="91" t="s">
        <v>342</v>
      </c>
      <c r="KBS16" s="91" t="s">
        <v>419</v>
      </c>
      <c r="KBT16" s="89" t="s">
        <v>58</v>
      </c>
      <c r="KBU16" s="109" t="s">
        <v>189</v>
      </c>
      <c r="KBV16" s="91"/>
      <c r="KBW16" s="91"/>
      <c r="KBX16" s="91">
        <v>0</v>
      </c>
      <c r="KBY16" s="91"/>
      <c r="KBZ16" s="91"/>
      <c r="KCA16" s="270"/>
      <c r="KCB16" s="270"/>
      <c r="KCC16" s="270"/>
      <c r="KCD16" s="270">
        <f t="shared" ref="KCD16" si="466">SUM(KBV16:KCC16)</f>
        <v>0</v>
      </c>
      <c r="KCE16" s="100"/>
      <c r="KCF16" s="292"/>
      <c r="KCG16" s="91" t="s">
        <v>341</v>
      </c>
      <c r="KCH16" s="91" t="s">
        <v>342</v>
      </c>
      <c r="KCI16" s="91" t="s">
        <v>419</v>
      </c>
      <c r="KCJ16" s="89" t="s">
        <v>58</v>
      </c>
      <c r="KCK16" s="109" t="s">
        <v>189</v>
      </c>
      <c r="KCL16" s="91"/>
      <c r="KCM16" s="91"/>
      <c r="KCN16" s="91">
        <v>0</v>
      </c>
      <c r="KCO16" s="91"/>
      <c r="KCP16" s="91"/>
      <c r="KCQ16" s="270"/>
      <c r="KCR16" s="270"/>
      <c r="KCS16" s="270"/>
      <c r="KCT16" s="270">
        <f t="shared" ref="KCT16" si="467">SUM(KCL16:KCS16)</f>
        <v>0</v>
      </c>
      <c r="KCU16" s="100"/>
      <c r="KCV16" s="292"/>
      <c r="KCW16" s="91" t="s">
        <v>341</v>
      </c>
      <c r="KCX16" s="91" t="s">
        <v>342</v>
      </c>
      <c r="KCY16" s="91" t="s">
        <v>419</v>
      </c>
      <c r="KCZ16" s="89" t="s">
        <v>58</v>
      </c>
      <c r="KDA16" s="109" t="s">
        <v>189</v>
      </c>
      <c r="KDB16" s="91"/>
      <c r="KDC16" s="91"/>
      <c r="KDD16" s="91">
        <v>0</v>
      </c>
      <c r="KDE16" s="91"/>
      <c r="KDF16" s="91"/>
      <c r="KDG16" s="270"/>
      <c r="KDH16" s="270"/>
      <c r="KDI16" s="270"/>
      <c r="KDJ16" s="270">
        <f t="shared" ref="KDJ16" si="468">SUM(KDB16:KDI16)</f>
        <v>0</v>
      </c>
      <c r="KDK16" s="100"/>
      <c r="KDL16" s="292"/>
      <c r="KDM16" s="91" t="s">
        <v>341</v>
      </c>
      <c r="KDN16" s="91" t="s">
        <v>342</v>
      </c>
      <c r="KDO16" s="91" t="s">
        <v>419</v>
      </c>
      <c r="KDP16" s="89" t="s">
        <v>58</v>
      </c>
      <c r="KDQ16" s="109" t="s">
        <v>189</v>
      </c>
      <c r="KDR16" s="91"/>
      <c r="KDS16" s="91"/>
      <c r="KDT16" s="91">
        <v>0</v>
      </c>
      <c r="KDU16" s="91"/>
      <c r="KDV16" s="91"/>
      <c r="KDW16" s="270"/>
      <c r="KDX16" s="270"/>
      <c r="KDY16" s="270"/>
      <c r="KDZ16" s="270">
        <f t="shared" ref="KDZ16" si="469">SUM(KDR16:KDY16)</f>
        <v>0</v>
      </c>
      <c r="KEA16" s="100"/>
      <c r="KEB16" s="292"/>
      <c r="KEC16" s="91" t="s">
        <v>341</v>
      </c>
      <c r="KED16" s="91" t="s">
        <v>342</v>
      </c>
      <c r="KEE16" s="91" t="s">
        <v>419</v>
      </c>
      <c r="KEF16" s="89" t="s">
        <v>58</v>
      </c>
      <c r="KEG16" s="109" t="s">
        <v>189</v>
      </c>
      <c r="KEH16" s="91"/>
      <c r="KEI16" s="91"/>
      <c r="KEJ16" s="91">
        <v>0</v>
      </c>
      <c r="KEK16" s="91"/>
      <c r="KEL16" s="91"/>
      <c r="KEM16" s="270"/>
      <c r="KEN16" s="270"/>
      <c r="KEO16" s="270"/>
      <c r="KEP16" s="270">
        <f t="shared" ref="KEP16" si="470">SUM(KEH16:KEO16)</f>
        <v>0</v>
      </c>
      <c r="KEQ16" s="100"/>
      <c r="KER16" s="292"/>
      <c r="KES16" s="91" t="s">
        <v>341</v>
      </c>
      <c r="KET16" s="91" t="s">
        <v>342</v>
      </c>
      <c r="KEU16" s="91" t="s">
        <v>419</v>
      </c>
      <c r="KEV16" s="89" t="s">
        <v>58</v>
      </c>
      <c r="KEW16" s="109" t="s">
        <v>189</v>
      </c>
      <c r="KEX16" s="91"/>
      <c r="KEY16" s="91"/>
      <c r="KEZ16" s="91">
        <v>0</v>
      </c>
      <c r="KFA16" s="91"/>
      <c r="KFB16" s="91"/>
      <c r="KFC16" s="270"/>
      <c r="KFD16" s="270"/>
      <c r="KFE16" s="270"/>
      <c r="KFF16" s="270">
        <f t="shared" ref="KFF16" si="471">SUM(KEX16:KFE16)</f>
        <v>0</v>
      </c>
      <c r="KFG16" s="100"/>
      <c r="KFH16" s="292"/>
      <c r="KFI16" s="91" t="s">
        <v>341</v>
      </c>
      <c r="KFJ16" s="91" t="s">
        <v>342</v>
      </c>
      <c r="KFK16" s="91" t="s">
        <v>419</v>
      </c>
      <c r="KFL16" s="89" t="s">
        <v>58</v>
      </c>
      <c r="KFM16" s="109" t="s">
        <v>189</v>
      </c>
      <c r="KFN16" s="91"/>
      <c r="KFO16" s="91"/>
      <c r="KFP16" s="91">
        <v>0</v>
      </c>
      <c r="KFQ16" s="91"/>
      <c r="KFR16" s="91"/>
      <c r="KFS16" s="270"/>
      <c r="KFT16" s="270"/>
      <c r="KFU16" s="270"/>
      <c r="KFV16" s="270">
        <f t="shared" ref="KFV16" si="472">SUM(KFN16:KFU16)</f>
        <v>0</v>
      </c>
      <c r="KFW16" s="100"/>
      <c r="KFX16" s="292"/>
      <c r="KFY16" s="91" t="s">
        <v>341</v>
      </c>
      <c r="KFZ16" s="91" t="s">
        <v>342</v>
      </c>
      <c r="KGA16" s="91" t="s">
        <v>419</v>
      </c>
      <c r="KGB16" s="89" t="s">
        <v>58</v>
      </c>
      <c r="KGC16" s="109" t="s">
        <v>189</v>
      </c>
      <c r="KGD16" s="91"/>
      <c r="KGE16" s="91"/>
      <c r="KGF16" s="91">
        <v>0</v>
      </c>
      <c r="KGG16" s="91"/>
      <c r="KGH16" s="91"/>
      <c r="KGI16" s="270"/>
      <c r="KGJ16" s="270"/>
      <c r="KGK16" s="270"/>
      <c r="KGL16" s="270">
        <f t="shared" ref="KGL16" si="473">SUM(KGD16:KGK16)</f>
        <v>0</v>
      </c>
      <c r="KGM16" s="100"/>
      <c r="KGN16" s="292"/>
      <c r="KGO16" s="91" t="s">
        <v>341</v>
      </c>
      <c r="KGP16" s="91" t="s">
        <v>342</v>
      </c>
      <c r="KGQ16" s="91" t="s">
        <v>419</v>
      </c>
      <c r="KGR16" s="89" t="s">
        <v>58</v>
      </c>
      <c r="KGS16" s="109" t="s">
        <v>189</v>
      </c>
      <c r="KGT16" s="91"/>
      <c r="KGU16" s="91"/>
      <c r="KGV16" s="91">
        <v>0</v>
      </c>
      <c r="KGW16" s="91"/>
      <c r="KGX16" s="91"/>
      <c r="KGY16" s="270"/>
      <c r="KGZ16" s="270"/>
      <c r="KHA16" s="270"/>
      <c r="KHB16" s="270">
        <f t="shared" ref="KHB16" si="474">SUM(KGT16:KHA16)</f>
        <v>0</v>
      </c>
      <c r="KHC16" s="100"/>
      <c r="KHD16" s="292"/>
      <c r="KHE16" s="91" t="s">
        <v>341</v>
      </c>
      <c r="KHF16" s="91" t="s">
        <v>342</v>
      </c>
      <c r="KHG16" s="91" t="s">
        <v>419</v>
      </c>
      <c r="KHH16" s="89" t="s">
        <v>58</v>
      </c>
      <c r="KHI16" s="109" t="s">
        <v>189</v>
      </c>
      <c r="KHJ16" s="91"/>
      <c r="KHK16" s="91"/>
      <c r="KHL16" s="91">
        <v>0</v>
      </c>
      <c r="KHM16" s="91"/>
      <c r="KHN16" s="91"/>
      <c r="KHO16" s="270"/>
      <c r="KHP16" s="270"/>
      <c r="KHQ16" s="270"/>
      <c r="KHR16" s="270">
        <f t="shared" ref="KHR16" si="475">SUM(KHJ16:KHQ16)</f>
        <v>0</v>
      </c>
      <c r="KHS16" s="100"/>
      <c r="KHT16" s="292"/>
      <c r="KHU16" s="91" t="s">
        <v>341</v>
      </c>
      <c r="KHV16" s="91" t="s">
        <v>342</v>
      </c>
      <c r="KHW16" s="91" t="s">
        <v>419</v>
      </c>
      <c r="KHX16" s="89" t="s">
        <v>58</v>
      </c>
      <c r="KHY16" s="109" t="s">
        <v>189</v>
      </c>
      <c r="KHZ16" s="91"/>
      <c r="KIA16" s="91"/>
      <c r="KIB16" s="91">
        <v>0</v>
      </c>
      <c r="KIC16" s="91"/>
      <c r="KID16" s="91"/>
      <c r="KIE16" s="270"/>
      <c r="KIF16" s="270"/>
      <c r="KIG16" s="270"/>
      <c r="KIH16" s="270">
        <f t="shared" ref="KIH16" si="476">SUM(KHZ16:KIG16)</f>
        <v>0</v>
      </c>
      <c r="KII16" s="100"/>
      <c r="KIJ16" s="292"/>
      <c r="KIK16" s="91" t="s">
        <v>341</v>
      </c>
      <c r="KIL16" s="91" t="s">
        <v>342</v>
      </c>
      <c r="KIM16" s="91" t="s">
        <v>419</v>
      </c>
      <c r="KIN16" s="89" t="s">
        <v>58</v>
      </c>
      <c r="KIO16" s="109" t="s">
        <v>189</v>
      </c>
      <c r="KIP16" s="91"/>
      <c r="KIQ16" s="91"/>
      <c r="KIR16" s="91">
        <v>0</v>
      </c>
      <c r="KIS16" s="91"/>
      <c r="KIT16" s="91"/>
      <c r="KIU16" s="270"/>
      <c r="KIV16" s="270"/>
      <c r="KIW16" s="270"/>
      <c r="KIX16" s="270">
        <f t="shared" ref="KIX16" si="477">SUM(KIP16:KIW16)</f>
        <v>0</v>
      </c>
      <c r="KIY16" s="100"/>
      <c r="KIZ16" s="292"/>
      <c r="KJA16" s="91" t="s">
        <v>341</v>
      </c>
      <c r="KJB16" s="91" t="s">
        <v>342</v>
      </c>
      <c r="KJC16" s="91" t="s">
        <v>419</v>
      </c>
      <c r="KJD16" s="89" t="s">
        <v>58</v>
      </c>
      <c r="KJE16" s="109" t="s">
        <v>189</v>
      </c>
      <c r="KJF16" s="91"/>
      <c r="KJG16" s="91"/>
      <c r="KJH16" s="91">
        <v>0</v>
      </c>
      <c r="KJI16" s="91"/>
      <c r="KJJ16" s="91"/>
      <c r="KJK16" s="270"/>
      <c r="KJL16" s="270"/>
      <c r="KJM16" s="270"/>
      <c r="KJN16" s="270">
        <f t="shared" ref="KJN16" si="478">SUM(KJF16:KJM16)</f>
        <v>0</v>
      </c>
      <c r="KJO16" s="100"/>
      <c r="KJP16" s="292"/>
      <c r="KJQ16" s="91" t="s">
        <v>341</v>
      </c>
      <c r="KJR16" s="91" t="s">
        <v>342</v>
      </c>
      <c r="KJS16" s="91" t="s">
        <v>419</v>
      </c>
      <c r="KJT16" s="89" t="s">
        <v>58</v>
      </c>
      <c r="KJU16" s="109" t="s">
        <v>189</v>
      </c>
      <c r="KJV16" s="91"/>
      <c r="KJW16" s="91"/>
      <c r="KJX16" s="91">
        <v>0</v>
      </c>
      <c r="KJY16" s="91"/>
      <c r="KJZ16" s="91"/>
      <c r="KKA16" s="270"/>
      <c r="KKB16" s="270"/>
      <c r="KKC16" s="270"/>
      <c r="KKD16" s="270">
        <f t="shared" ref="KKD16" si="479">SUM(KJV16:KKC16)</f>
        <v>0</v>
      </c>
      <c r="KKE16" s="100"/>
      <c r="KKF16" s="292"/>
      <c r="KKG16" s="91" t="s">
        <v>341</v>
      </c>
      <c r="KKH16" s="91" t="s">
        <v>342</v>
      </c>
      <c r="KKI16" s="91" t="s">
        <v>419</v>
      </c>
      <c r="KKJ16" s="89" t="s">
        <v>58</v>
      </c>
      <c r="KKK16" s="109" t="s">
        <v>189</v>
      </c>
      <c r="KKL16" s="91"/>
      <c r="KKM16" s="91"/>
      <c r="KKN16" s="91">
        <v>0</v>
      </c>
      <c r="KKO16" s="91"/>
      <c r="KKP16" s="91"/>
      <c r="KKQ16" s="270"/>
      <c r="KKR16" s="270"/>
      <c r="KKS16" s="270"/>
      <c r="KKT16" s="270">
        <f t="shared" ref="KKT16" si="480">SUM(KKL16:KKS16)</f>
        <v>0</v>
      </c>
      <c r="KKU16" s="100"/>
      <c r="KKV16" s="292"/>
      <c r="KKW16" s="91" t="s">
        <v>341</v>
      </c>
      <c r="KKX16" s="91" t="s">
        <v>342</v>
      </c>
      <c r="KKY16" s="91" t="s">
        <v>419</v>
      </c>
      <c r="KKZ16" s="89" t="s">
        <v>58</v>
      </c>
      <c r="KLA16" s="109" t="s">
        <v>189</v>
      </c>
      <c r="KLB16" s="91"/>
      <c r="KLC16" s="91"/>
      <c r="KLD16" s="91">
        <v>0</v>
      </c>
      <c r="KLE16" s="91"/>
      <c r="KLF16" s="91"/>
      <c r="KLG16" s="270"/>
      <c r="KLH16" s="270"/>
      <c r="KLI16" s="270"/>
      <c r="KLJ16" s="270">
        <f t="shared" ref="KLJ16" si="481">SUM(KLB16:KLI16)</f>
        <v>0</v>
      </c>
      <c r="KLK16" s="100"/>
      <c r="KLL16" s="292"/>
      <c r="KLM16" s="91" t="s">
        <v>341</v>
      </c>
      <c r="KLN16" s="91" t="s">
        <v>342</v>
      </c>
      <c r="KLO16" s="91" t="s">
        <v>419</v>
      </c>
      <c r="KLP16" s="89" t="s">
        <v>58</v>
      </c>
      <c r="KLQ16" s="109" t="s">
        <v>189</v>
      </c>
      <c r="KLR16" s="91"/>
      <c r="KLS16" s="91"/>
      <c r="KLT16" s="91">
        <v>0</v>
      </c>
      <c r="KLU16" s="91"/>
      <c r="KLV16" s="91"/>
      <c r="KLW16" s="270"/>
      <c r="KLX16" s="270"/>
      <c r="KLY16" s="270"/>
      <c r="KLZ16" s="270">
        <f t="shared" ref="KLZ16" si="482">SUM(KLR16:KLY16)</f>
        <v>0</v>
      </c>
      <c r="KMA16" s="100"/>
      <c r="KMB16" s="292"/>
      <c r="KMC16" s="91" t="s">
        <v>341</v>
      </c>
      <c r="KMD16" s="91" t="s">
        <v>342</v>
      </c>
      <c r="KME16" s="91" t="s">
        <v>419</v>
      </c>
      <c r="KMF16" s="89" t="s">
        <v>58</v>
      </c>
      <c r="KMG16" s="109" t="s">
        <v>189</v>
      </c>
      <c r="KMH16" s="91"/>
      <c r="KMI16" s="91"/>
      <c r="KMJ16" s="91">
        <v>0</v>
      </c>
      <c r="KMK16" s="91"/>
      <c r="KML16" s="91"/>
      <c r="KMM16" s="270"/>
      <c r="KMN16" s="270"/>
      <c r="KMO16" s="270"/>
      <c r="KMP16" s="270">
        <f t="shared" ref="KMP16" si="483">SUM(KMH16:KMO16)</f>
        <v>0</v>
      </c>
      <c r="KMQ16" s="100"/>
      <c r="KMR16" s="292"/>
      <c r="KMS16" s="91" t="s">
        <v>341</v>
      </c>
      <c r="KMT16" s="91" t="s">
        <v>342</v>
      </c>
      <c r="KMU16" s="91" t="s">
        <v>419</v>
      </c>
      <c r="KMV16" s="89" t="s">
        <v>58</v>
      </c>
      <c r="KMW16" s="109" t="s">
        <v>189</v>
      </c>
      <c r="KMX16" s="91"/>
      <c r="KMY16" s="91"/>
      <c r="KMZ16" s="91">
        <v>0</v>
      </c>
      <c r="KNA16" s="91"/>
      <c r="KNB16" s="91"/>
      <c r="KNC16" s="270"/>
      <c r="KND16" s="270"/>
      <c r="KNE16" s="270"/>
      <c r="KNF16" s="270">
        <f t="shared" ref="KNF16" si="484">SUM(KMX16:KNE16)</f>
        <v>0</v>
      </c>
      <c r="KNG16" s="100"/>
      <c r="KNH16" s="292"/>
      <c r="KNI16" s="91" t="s">
        <v>341</v>
      </c>
      <c r="KNJ16" s="91" t="s">
        <v>342</v>
      </c>
      <c r="KNK16" s="91" t="s">
        <v>419</v>
      </c>
      <c r="KNL16" s="89" t="s">
        <v>58</v>
      </c>
      <c r="KNM16" s="109" t="s">
        <v>189</v>
      </c>
      <c r="KNN16" s="91"/>
      <c r="KNO16" s="91"/>
      <c r="KNP16" s="91">
        <v>0</v>
      </c>
      <c r="KNQ16" s="91"/>
      <c r="KNR16" s="91"/>
      <c r="KNS16" s="270"/>
      <c r="KNT16" s="270"/>
      <c r="KNU16" s="270"/>
      <c r="KNV16" s="270">
        <f t="shared" ref="KNV16" si="485">SUM(KNN16:KNU16)</f>
        <v>0</v>
      </c>
      <c r="KNW16" s="100"/>
      <c r="KNX16" s="292"/>
      <c r="KNY16" s="91" t="s">
        <v>341</v>
      </c>
      <c r="KNZ16" s="91" t="s">
        <v>342</v>
      </c>
      <c r="KOA16" s="91" t="s">
        <v>419</v>
      </c>
      <c r="KOB16" s="89" t="s">
        <v>58</v>
      </c>
      <c r="KOC16" s="109" t="s">
        <v>189</v>
      </c>
      <c r="KOD16" s="91"/>
      <c r="KOE16" s="91"/>
      <c r="KOF16" s="91">
        <v>0</v>
      </c>
      <c r="KOG16" s="91"/>
      <c r="KOH16" s="91"/>
      <c r="KOI16" s="270"/>
      <c r="KOJ16" s="270"/>
      <c r="KOK16" s="270"/>
      <c r="KOL16" s="270">
        <f t="shared" ref="KOL16" si="486">SUM(KOD16:KOK16)</f>
        <v>0</v>
      </c>
      <c r="KOM16" s="100"/>
      <c r="KON16" s="292"/>
      <c r="KOO16" s="91" t="s">
        <v>341</v>
      </c>
      <c r="KOP16" s="91" t="s">
        <v>342</v>
      </c>
      <c r="KOQ16" s="91" t="s">
        <v>419</v>
      </c>
      <c r="KOR16" s="89" t="s">
        <v>58</v>
      </c>
      <c r="KOS16" s="109" t="s">
        <v>189</v>
      </c>
      <c r="KOT16" s="91"/>
      <c r="KOU16" s="91"/>
      <c r="KOV16" s="91">
        <v>0</v>
      </c>
      <c r="KOW16" s="91"/>
      <c r="KOX16" s="91"/>
      <c r="KOY16" s="270"/>
      <c r="KOZ16" s="270"/>
      <c r="KPA16" s="270"/>
      <c r="KPB16" s="270">
        <f t="shared" ref="KPB16" si="487">SUM(KOT16:KPA16)</f>
        <v>0</v>
      </c>
      <c r="KPC16" s="100"/>
      <c r="KPD16" s="292"/>
      <c r="KPE16" s="91" t="s">
        <v>341</v>
      </c>
      <c r="KPF16" s="91" t="s">
        <v>342</v>
      </c>
      <c r="KPG16" s="91" t="s">
        <v>419</v>
      </c>
      <c r="KPH16" s="89" t="s">
        <v>58</v>
      </c>
      <c r="KPI16" s="109" t="s">
        <v>189</v>
      </c>
      <c r="KPJ16" s="91"/>
      <c r="KPK16" s="91"/>
      <c r="KPL16" s="91">
        <v>0</v>
      </c>
      <c r="KPM16" s="91"/>
      <c r="KPN16" s="91"/>
      <c r="KPO16" s="270"/>
      <c r="KPP16" s="270"/>
      <c r="KPQ16" s="270"/>
      <c r="KPR16" s="270">
        <f t="shared" ref="KPR16" si="488">SUM(KPJ16:KPQ16)</f>
        <v>0</v>
      </c>
      <c r="KPS16" s="100"/>
      <c r="KPT16" s="292"/>
      <c r="KPU16" s="91" t="s">
        <v>341</v>
      </c>
      <c r="KPV16" s="91" t="s">
        <v>342</v>
      </c>
      <c r="KPW16" s="91" t="s">
        <v>419</v>
      </c>
      <c r="KPX16" s="89" t="s">
        <v>58</v>
      </c>
      <c r="KPY16" s="109" t="s">
        <v>189</v>
      </c>
      <c r="KPZ16" s="91"/>
      <c r="KQA16" s="91"/>
      <c r="KQB16" s="91">
        <v>0</v>
      </c>
      <c r="KQC16" s="91"/>
      <c r="KQD16" s="91"/>
      <c r="KQE16" s="270"/>
      <c r="KQF16" s="270"/>
      <c r="KQG16" s="270"/>
      <c r="KQH16" s="270">
        <f t="shared" ref="KQH16" si="489">SUM(KPZ16:KQG16)</f>
        <v>0</v>
      </c>
      <c r="KQI16" s="100"/>
      <c r="KQJ16" s="292"/>
      <c r="KQK16" s="91" t="s">
        <v>341</v>
      </c>
      <c r="KQL16" s="91" t="s">
        <v>342</v>
      </c>
      <c r="KQM16" s="91" t="s">
        <v>419</v>
      </c>
      <c r="KQN16" s="89" t="s">
        <v>58</v>
      </c>
      <c r="KQO16" s="109" t="s">
        <v>189</v>
      </c>
      <c r="KQP16" s="91"/>
      <c r="KQQ16" s="91"/>
      <c r="KQR16" s="91">
        <v>0</v>
      </c>
      <c r="KQS16" s="91"/>
      <c r="KQT16" s="91"/>
      <c r="KQU16" s="270"/>
      <c r="KQV16" s="270"/>
      <c r="KQW16" s="270"/>
      <c r="KQX16" s="270">
        <f t="shared" ref="KQX16" si="490">SUM(KQP16:KQW16)</f>
        <v>0</v>
      </c>
      <c r="KQY16" s="100"/>
      <c r="KQZ16" s="292"/>
      <c r="KRA16" s="91" t="s">
        <v>341</v>
      </c>
      <c r="KRB16" s="91" t="s">
        <v>342</v>
      </c>
      <c r="KRC16" s="91" t="s">
        <v>419</v>
      </c>
      <c r="KRD16" s="89" t="s">
        <v>58</v>
      </c>
      <c r="KRE16" s="109" t="s">
        <v>189</v>
      </c>
      <c r="KRF16" s="91"/>
      <c r="KRG16" s="91"/>
      <c r="KRH16" s="91">
        <v>0</v>
      </c>
      <c r="KRI16" s="91"/>
      <c r="KRJ16" s="91"/>
      <c r="KRK16" s="270"/>
      <c r="KRL16" s="270"/>
      <c r="KRM16" s="270"/>
      <c r="KRN16" s="270">
        <f t="shared" ref="KRN16" si="491">SUM(KRF16:KRM16)</f>
        <v>0</v>
      </c>
      <c r="KRO16" s="100"/>
      <c r="KRP16" s="292"/>
      <c r="KRQ16" s="91" t="s">
        <v>341</v>
      </c>
      <c r="KRR16" s="91" t="s">
        <v>342</v>
      </c>
      <c r="KRS16" s="91" t="s">
        <v>419</v>
      </c>
      <c r="KRT16" s="89" t="s">
        <v>58</v>
      </c>
      <c r="KRU16" s="109" t="s">
        <v>189</v>
      </c>
      <c r="KRV16" s="91"/>
      <c r="KRW16" s="91"/>
      <c r="KRX16" s="91">
        <v>0</v>
      </c>
      <c r="KRY16" s="91"/>
      <c r="KRZ16" s="91"/>
      <c r="KSA16" s="270"/>
      <c r="KSB16" s="270"/>
      <c r="KSC16" s="270"/>
      <c r="KSD16" s="270">
        <f t="shared" ref="KSD16" si="492">SUM(KRV16:KSC16)</f>
        <v>0</v>
      </c>
      <c r="KSE16" s="100"/>
      <c r="KSF16" s="292"/>
      <c r="KSG16" s="91" t="s">
        <v>341</v>
      </c>
      <c r="KSH16" s="91" t="s">
        <v>342</v>
      </c>
      <c r="KSI16" s="91" t="s">
        <v>419</v>
      </c>
      <c r="KSJ16" s="89" t="s">
        <v>58</v>
      </c>
      <c r="KSK16" s="109" t="s">
        <v>189</v>
      </c>
      <c r="KSL16" s="91"/>
      <c r="KSM16" s="91"/>
      <c r="KSN16" s="91">
        <v>0</v>
      </c>
      <c r="KSO16" s="91"/>
      <c r="KSP16" s="91"/>
      <c r="KSQ16" s="270"/>
      <c r="KSR16" s="270"/>
      <c r="KSS16" s="270"/>
      <c r="KST16" s="270">
        <f t="shared" ref="KST16" si="493">SUM(KSL16:KSS16)</f>
        <v>0</v>
      </c>
      <c r="KSU16" s="100"/>
      <c r="KSV16" s="292"/>
      <c r="KSW16" s="91" t="s">
        <v>341</v>
      </c>
      <c r="KSX16" s="91" t="s">
        <v>342</v>
      </c>
      <c r="KSY16" s="91" t="s">
        <v>419</v>
      </c>
      <c r="KSZ16" s="89" t="s">
        <v>58</v>
      </c>
      <c r="KTA16" s="109" t="s">
        <v>189</v>
      </c>
      <c r="KTB16" s="91"/>
      <c r="KTC16" s="91"/>
      <c r="KTD16" s="91">
        <v>0</v>
      </c>
      <c r="KTE16" s="91"/>
      <c r="KTF16" s="91"/>
      <c r="KTG16" s="270"/>
      <c r="KTH16" s="270"/>
      <c r="KTI16" s="270"/>
      <c r="KTJ16" s="270">
        <f t="shared" ref="KTJ16" si="494">SUM(KTB16:KTI16)</f>
        <v>0</v>
      </c>
      <c r="KTK16" s="100"/>
      <c r="KTL16" s="292"/>
      <c r="KTM16" s="91" t="s">
        <v>341</v>
      </c>
      <c r="KTN16" s="91" t="s">
        <v>342</v>
      </c>
      <c r="KTO16" s="91" t="s">
        <v>419</v>
      </c>
      <c r="KTP16" s="89" t="s">
        <v>58</v>
      </c>
      <c r="KTQ16" s="109" t="s">
        <v>189</v>
      </c>
      <c r="KTR16" s="91"/>
      <c r="KTS16" s="91"/>
      <c r="KTT16" s="91">
        <v>0</v>
      </c>
      <c r="KTU16" s="91"/>
      <c r="KTV16" s="91"/>
      <c r="KTW16" s="270"/>
      <c r="KTX16" s="270"/>
      <c r="KTY16" s="270"/>
      <c r="KTZ16" s="270">
        <f t="shared" ref="KTZ16" si="495">SUM(KTR16:KTY16)</f>
        <v>0</v>
      </c>
      <c r="KUA16" s="100"/>
      <c r="KUB16" s="292"/>
      <c r="KUC16" s="91" t="s">
        <v>341</v>
      </c>
      <c r="KUD16" s="91" t="s">
        <v>342</v>
      </c>
      <c r="KUE16" s="91" t="s">
        <v>419</v>
      </c>
      <c r="KUF16" s="89" t="s">
        <v>58</v>
      </c>
      <c r="KUG16" s="109" t="s">
        <v>189</v>
      </c>
      <c r="KUH16" s="91"/>
      <c r="KUI16" s="91"/>
      <c r="KUJ16" s="91">
        <v>0</v>
      </c>
      <c r="KUK16" s="91"/>
      <c r="KUL16" s="91"/>
      <c r="KUM16" s="270"/>
      <c r="KUN16" s="270"/>
      <c r="KUO16" s="270"/>
      <c r="KUP16" s="270">
        <f t="shared" ref="KUP16" si="496">SUM(KUH16:KUO16)</f>
        <v>0</v>
      </c>
      <c r="KUQ16" s="100"/>
      <c r="KUR16" s="292"/>
      <c r="KUS16" s="91" t="s">
        <v>341</v>
      </c>
      <c r="KUT16" s="91" t="s">
        <v>342</v>
      </c>
      <c r="KUU16" s="91" t="s">
        <v>419</v>
      </c>
      <c r="KUV16" s="89" t="s">
        <v>58</v>
      </c>
      <c r="KUW16" s="109" t="s">
        <v>189</v>
      </c>
      <c r="KUX16" s="91"/>
      <c r="KUY16" s="91"/>
      <c r="KUZ16" s="91">
        <v>0</v>
      </c>
      <c r="KVA16" s="91"/>
      <c r="KVB16" s="91"/>
      <c r="KVC16" s="270"/>
      <c r="KVD16" s="270"/>
      <c r="KVE16" s="270"/>
      <c r="KVF16" s="270">
        <f t="shared" ref="KVF16" si="497">SUM(KUX16:KVE16)</f>
        <v>0</v>
      </c>
      <c r="KVG16" s="100"/>
      <c r="KVH16" s="292"/>
      <c r="KVI16" s="91" t="s">
        <v>341</v>
      </c>
      <c r="KVJ16" s="91" t="s">
        <v>342</v>
      </c>
      <c r="KVK16" s="91" t="s">
        <v>419</v>
      </c>
      <c r="KVL16" s="89" t="s">
        <v>58</v>
      </c>
      <c r="KVM16" s="109" t="s">
        <v>189</v>
      </c>
      <c r="KVN16" s="91"/>
      <c r="KVO16" s="91"/>
      <c r="KVP16" s="91">
        <v>0</v>
      </c>
      <c r="KVQ16" s="91"/>
      <c r="KVR16" s="91"/>
      <c r="KVS16" s="270"/>
      <c r="KVT16" s="270"/>
      <c r="KVU16" s="270"/>
      <c r="KVV16" s="270">
        <f t="shared" ref="KVV16" si="498">SUM(KVN16:KVU16)</f>
        <v>0</v>
      </c>
      <c r="KVW16" s="100"/>
      <c r="KVX16" s="292"/>
      <c r="KVY16" s="91" t="s">
        <v>341</v>
      </c>
      <c r="KVZ16" s="91" t="s">
        <v>342</v>
      </c>
      <c r="KWA16" s="91" t="s">
        <v>419</v>
      </c>
      <c r="KWB16" s="89" t="s">
        <v>58</v>
      </c>
      <c r="KWC16" s="109" t="s">
        <v>189</v>
      </c>
      <c r="KWD16" s="91"/>
      <c r="KWE16" s="91"/>
      <c r="KWF16" s="91">
        <v>0</v>
      </c>
      <c r="KWG16" s="91"/>
      <c r="KWH16" s="91"/>
      <c r="KWI16" s="270"/>
      <c r="KWJ16" s="270"/>
      <c r="KWK16" s="270"/>
      <c r="KWL16" s="270">
        <f t="shared" ref="KWL16" si="499">SUM(KWD16:KWK16)</f>
        <v>0</v>
      </c>
      <c r="KWM16" s="100"/>
      <c r="KWN16" s="292"/>
      <c r="KWO16" s="91" t="s">
        <v>341</v>
      </c>
      <c r="KWP16" s="91" t="s">
        <v>342</v>
      </c>
      <c r="KWQ16" s="91" t="s">
        <v>419</v>
      </c>
      <c r="KWR16" s="89" t="s">
        <v>58</v>
      </c>
      <c r="KWS16" s="109" t="s">
        <v>189</v>
      </c>
      <c r="KWT16" s="91"/>
      <c r="KWU16" s="91"/>
      <c r="KWV16" s="91">
        <v>0</v>
      </c>
      <c r="KWW16" s="91"/>
      <c r="KWX16" s="91"/>
      <c r="KWY16" s="270"/>
      <c r="KWZ16" s="270"/>
      <c r="KXA16" s="270"/>
      <c r="KXB16" s="270">
        <f t="shared" ref="KXB16" si="500">SUM(KWT16:KXA16)</f>
        <v>0</v>
      </c>
      <c r="KXC16" s="100"/>
      <c r="KXD16" s="292"/>
      <c r="KXE16" s="91" t="s">
        <v>341</v>
      </c>
      <c r="KXF16" s="91" t="s">
        <v>342</v>
      </c>
      <c r="KXG16" s="91" t="s">
        <v>419</v>
      </c>
      <c r="KXH16" s="89" t="s">
        <v>58</v>
      </c>
      <c r="KXI16" s="109" t="s">
        <v>189</v>
      </c>
      <c r="KXJ16" s="91"/>
      <c r="KXK16" s="91"/>
      <c r="KXL16" s="91">
        <v>0</v>
      </c>
      <c r="KXM16" s="91"/>
      <c r="KXN16" s="91"/>
      <c r="KXO16" s="270"/>
      <c r="KXP16" s="270"/>
      <c r="KXQ16" s="270"/>
      <c r="KXR16" s="270">
        <f t="shared" ref="KXR16" si="501">SUM(KXJ16:KXQ16)</f>
        <v>0</v>
      </c>
      <c r="KXS16" s="100"/>
      <c r="KXT16" s="292"/>
      <c r="KXU16" s="91" t="s">
        <v>341</v>
      </c>
      <c r="KXV16" s="91" t="s">
        <v>342</v>
      </c>
      <c r="KXW16" s="91" t="s">
        <v>419</v>
      </c>
      <c r="KXX16" s="89" t="s">
        <v>58</v>
      </c>
      <c r="KXY16" s="109" t="s">
        <v>189</v>
      </c>
      <c r="KXZ16" s="91"/>
      <c r="KYA16" s="91"/>
      <c r="KYB16" s="91">
        <v>0</v>
      </c>
      <c r="KYC16" s="91"/>
      <c r="KYD16" s="91"/>
      <c r="KYE16" s="270"/>
      <c r="KYF16" s="270"/>
      <c r="KYG16" s="270"/>
      <c r="KYH16" s="270">
        <f t="shared" ref="KYH16" si="502">SUM(KXZ16:KYG16)</f>
        <v>0</v>
      </c>
      <c r="KYI16" s="100"/>
      <c r="KYJ16" s="292"/>
      <c r="KYK16" s="91" t="s">
        <v>341</v>
      </c>
      <c r="KYL16" s="91" t="s">
        <v>342</v>
      </c>
      <c r="KYM16" s="91" t="s">
        <v>419</v>
      </c>
      <c r="KYN16" s="89" t="s">
        <v>58</v>
      </c>
      <c r="KYO16" s="109" t="s">
        <v>189</v>
      </c>
      <c r="KYP16" s="91"/>
      <c r="KYQ16" s="91"/>
      <c r="KYR16" s="91">
        <v>0</v>
      </c>
      <c r="KYS16" s="91"/>
      <c r="KYT16" s="91"/>
      <c r="KYU16" s="270"/>
      <c r="KYV16" s="270"/>
      <c r="KYW16" s="270"/>
      <c r="KYX16" s="270">
        <f t="shared" ref="KYX16" si="503">SUM(KYP16:KYW16)</f>
        <v>0</v>
      </c>
      <c r="KYY16" s="100"/>
      <c r="KYZ16" s="292"/>
      <c r="KZA16" s="91" t="s">
        <v>341</v>
      </c>
      <c r="KZB16" s="91" t="s">
        <v>342</v>
      </c>
      <c r="KZC16" s="91" t="s">
        <v>419</v>
      </c>
      <c r="KZD16" s="89" t="s">
        <v>58</v>
      </c>
      <c r="KZE16" s="109" t="s">
        <v>189</v>
      </c>
      <c r="KZF16" s="91"/>
      <c r="KZG16" s="91"/>
      <c r="KZH16" s="91">
        <v>0</v>
      </c>
      <c r="KZI16" s="91"/>
      <c r="KZJ16" s="91"/>
      <c r="KZK16" s="270"/>
      <c r="KZL16" s="270"/>
      <c r="KZM16" s="270"/>
      <c r="KZN16" s="270">
        <f t="shared" ref="KZN16" si="504">SUM(KZF16:KZM16)</f>
        <v>0</v>
      </c>
      <c r="KZO16" s="100"/>
      <c r="KZP16" s="292"/>
      <c r="KZQ16" s="91" t="s">
        <v>341</v>
      </c>
      <c r="KZR16" s="91" t="s">
        <v>342</v>
      </c>
      <c r="KZS16" s="91" t="s">
        <v>419</v>
      </c>
      <c r="KZT16" s="89" t="s">
        <v>58</v>
      </c>
      <c r="KZU16" s="109" t="s">
        <v>189</v>
      </c>
      <c r="KZV16" s="91"/>
      <c r="KZW16" s="91"/>
      <c r="KZX16" s="91">
        <v>0</v>
      </c>
      <c r="KZY16" s="91"/>
      <c r="KZZ16" s="91"/>
      <c r="LAA16" s="270"/>
      <c r="LAB16" s="270"/>
      <c r="LAC16" s="270"/>
      <c r="LAD16" s="270">
        <f t="shared" ref="LAD16" si="505">SUM(KZV16:LAC16)</f>
        <v>0</v>
      </c>
      <c r="LAE16" s="100"/>
      <c r="LAF16" s="292"/>
      <c r="LAG16" s="91" t="s">
        <v>341</v>
      </c>
      <c r="LAH16" s="91" t="s">
        <v>342</v>
      </c>
      <c r="LAI16" s="91" t="s">
        <v>419</v>
      </c>
      <c r="LAJ16" s="89" t="s">
        <v>58</v>
      </c>
      <c r="LAK16" s="109" t="s">
        <v>189</v>
      </c>
      <c r="LAL16" s="91"/>
      <c r="LAM16" s="91"/>
      <c r="LAN16" s="91">
        <v>0</v>
      </c>
      <c r="LAO16" s="91"/>
      <c r="LAP16" s="91"/>
      <c r="LAQ16" s="270"/>
      <c r="LAR16" s="270"/>
      <c r="LAS16" s="270"/>
      <c r="LAT16" s="270">
        <f t="shared" ref="LAT16" si="506">SUM(LAL16:LAS16)</f>
        <v>0</v>
      </c>
      <c r="LAU16" s="100"/>
      <c r="LAV16" s="292"/>
      <c r="LAW16" s="91" t="s">
        <v>341</v>
      </c>
      <c r="LAX16" s="91" t="s">
        <v>342</v>
      </c>
      <c r="LAY16" s="91" t="s">
        <v>419</v>
      </c>
      <c r="LAZ16" s="89" t="s">
        <v>58</v>
      </c>
      <c r="LBA16" s="109" t="s">
        <v>189</v>
      </c>
      <c r="LBB16" s="91"/>
      <c r="LBC16" s="91"/>
      <c r="LBD16" s="91">
        <v>0</v>
      </c>
      <c r="LBE16" s="91"/>
      <c r="LBF16" s="91"/>
      <c r="LBG16" s="270"/>
      <c r="LBH16" s="270"/>
      <c r="LBI16" s="270"/>
      <c r="LBJ16" s="270">
        <f t="shared" ref="LBJ16" si="507">SUM(LBB16:LBI16)</f>
        <v>0</v>
      </c>
      <c r="LBK16" s="100"/>
      <c r="LBL16" s="292"/>
      <c r="LBM16" s="91" t="s">
        <v>341</v>
      </c>
      <c r="LBN16" s="91" t="s">
        <v>342</v>
      </c>
      <c r="LBO16" s="91" t="s">
        <v>419</v>
      </c>
      <c r="LBP16" s="89" t="s">
        <v>58</v>
      </c>
      <c r="LBQ16" s="109" t="s">
        <v>189</v>
      </c>
      <c r="LBR16" s="91"/>
      <c r="LBS16" s="91"/>
      <c r="LBT16" s="91">
        <v>0</v>
      </c>
      <c r="LBU16" s="91"/>
      <c r="LBV16" s="91"/>
      <c r="LBW16" s="270"/>
      <c r="LBX16" s="270"/>
      <c r="LBY16" s="270"/>
      <c r="LBZ16" s="270">
        <f t="shared" ref="LBZ16" si="508">SUM(LBR16:LBY16)</f>
        <v>0</v>
      </c>
      <c r="LCA16" s="100"/>
      <c r="LCB16" s="292"/>
      <c r="LCC16" s="91" t="s">
        <v>341</v>
      </c>
      <c r="LCD16" s="91" t="s">
        <v>342</v>
      </c>
      <c r="LCE16" s="91" t="s">
        <v>419</v>
      </c>
      <c r="LCF16" s="89" t="s">
        <v>58</v>
      </c>
      <c r="LCG16" s="109" t="s">
        <v>189</v>
      </c>
      <c r="LCH16" s="91"/>
      <c r="LCI16" s="91"/>
      <c r="LCJ16" s="91">
        <v>0</v>
      </c>
      <c r="LCK16" s="91"/>
      <c r="LCL16" s="91"/>
      <c r="LCM16" s="270"/>
      <c r="LCN16" s="270"/>
      <c r="LCO16" s="270"/>
      <c r="LCP16" s="270">
        <f t="shared" ref="LCP16" si="509">SUM(LCH16:LCO16)</f>
        <v>0</v>
      </c>
      <c r="LCQ16" s="100"/>
      <c r="LCR16" s="292"/>
      <c r="LCS16" s="91" t="s">
        <v>341</v>
      </c>
      <c r="LCT16" s="91" t="s">
        <v>342</v>
      </c>
      <c r="LCU16" s="91" t="s">
        <v>419</v>
      </c>
      <c r="LCV16" s="89" t="s">
        <v>58</v>
      </c>
      <c r="LCW16" s="109" t="s">
        <v>189</v>
      </c>
      <c r="LCX16" s="91"/>
      <c r="LCY16" s="91"/>
      <c r="LCZ16" s="91">
        <v>0</v>
      </c>
      <c r="LDA16" s="91"/>
      <c r="LDB16" s="91"/>
      <c r="LDC16" s="270"/>
      <c r="LDD16" s="270"/>
      <c r="LDE16" s="270"/>
      <c r="LDF16" s="270">
        <f t="shared" ref="LDF16" si="510">SUM(LCX16:LDE16)</f>
        <v>0</v>
      </c>
      <c r="LDG16" s="100"/>
      <c r="LDH16" s="292"/>
      <c r="LDI16" s="91" t="s">
        <v>341</v>
      </c>
      <c r="LDJ16" s="91" t="s">
        <v>342</v>
      </c>
      <c r="LDK16" s="91" t="s">
        <v>419</v>
      </c>
      <c r="LDL16" s="89" t="s">
        <v>58</v>
      </c>
      <c r="LDM16" s="109" t="s">
        <v>189</v>
      </c>
      <c r="LDN16" s="91"/>
      <c r="LDO16" s="91"/>
      <c r="LDP16" s="91">
        <v>0</v>
      </c>
      <c r="LDQ16" s="91"/>
      <c r="LDR16" s="91"/>
      <c r="LDS16" s="270"/>
      <c r="LDT16" s="270"/>
      <c r="LDU16" s="270"/>
      <c r="LDV16" s="270">
        <f t="shared" ref="LDV16" si="511">SUM(LDN16:LDU16)</f>
        <v>0</v>
      </c>
      <c r="LDW16" s="100"/>
      <c r="LDX16" s="292"/>
      <c r="LDY16" s="91" t="s">
        <v>341</v>
      </c>
      <c r="LDZ16" s="91" t="s">
        <v>342</v>
      </c>
      <c r="LEA16" s="91" t="s">
        <v>419</v>
      </c>
      <c r="LEB16" s="89" t="s">
        <v>58</v>
      </c>
      <c r="LEC16" s="109" t="s">
        <v>189</v>
      </c>
      <c r="LED16" s="91"/>
      <c r="LEE16" s="91"/>
      <c r="LEF16" s="91">
        <v>0</v>
      </c>
      <c r="LEG16" s="91"/>
      <c r="LEH16" s="91"/>
      <c r="LEI16" s="270"/>
      <c r="LEJ16" s="270"/>
      <c r="LEK16" s="270"/>
      <c r="LEL16" s="270">
        <f t="shared" ref="LEL16" si="512">SUM(LED16:LEK16)</f>
        <v>0</v>
      </c>
      <c r="LEM16" s="100"/>
      <c r="LEN16" s="292"/>
      <c r="LEO16" s="91" t="s">
        <v>341</v>
      </c>
      <c r="LEP16" s="91" t="s">
        <v>342</v>
      </c>
      <c r="LEQ16" s="91" t="s">
        <v>419</v>
      </c>
      <c r="LER16" s="89" t="s">
        <v>58</v>
      </c>
      <c r="LES16" s="109" t="s">
        <v>189</v>
      </c>
      <c r="LET16" s="91"/>
      <c r="LEU16" s="91"/>
      <c r="LEV16" s="91">
        <v>0</v>
      </c>
      <c r="LEW16" s="91"/>
      <c r="LEX16" s="91"/>
      <c r="LEY16" s="270"/>
      <c r="LEZ16" s="270"/>
      <c r="LFA16" s="270"/>
      <c r="LFB16" s="270">
        <f t="shared" ref="LFB16" si="513">SUM(LET16:LFA16)</f>
        <v>0</v>
      </c>
      <c r="LFC16" s="100"/>
      <c r="LFD16" s="292"/>
      <c r="LFE16" s="91" t="s">
        <v>341</v>
      </c>
      <c r="LFF16" s="91" t="s">
        <v>342</v>
      </c>
      <c r="LFG16" s="91" t="s">
        <v>419</v>
      </c>
      <c r="LFH16" s="89" t="s">
        <v>58</v>
      </c>
      <c r="LFI16" s="109" t="s">
        <v>189</v>
      </c>
      <c r="LFJ16" s="91"/>
      <c r="LFK16" s="91"/>
      <c r="LFL16" s="91">
        <v>0</v>
      </c>
      <c r="LFM16" s="91"/>
      <c r="LFN16" s="91"/>
      <c r="LFO16" s="270"/>
      <c r="LFP16" s="270"/>
      <c r="LFQ16" s="270"/>
      <c r="LFR16" s="270">
        <f t="shared" ref="LFR16" si="514">SUM(LFJ16:LFQ16)</f>
        <v>0</v>
      </c>
      <c r="LFS16" s="100"/>
      <c r="LFT16" s="292"/>
      <c r="LFU16" s="91" t="s">
        <v>341</v>
      </c>
      <c r="LFV16" s="91" t="s">
        <v>342</v>
      </c>
      <c r="LFW16" s="91" t="s">
        <v>419</v>
      </c>
      <c r="LFX16" s="89" t="s">
        <v>58</v>
      </c>
      <c r="LFY16" s="109" t="s">
        <v>189</v>
      </c>
      <c r="LFZ16" s="91"/>
      <c r="LGA16" s="91"/>
      <c r="LGB16" s="91">
        <v>0</v>
      </c>
      <c r="LGC16" s="91"/>
      <c r="LGD16" s="91"/>
      <c r="LGE16" s="270"/>
      <c r="LGF16" s="270"/>
      <c r="LGG16" s="270"/>
      <c r="LGH16" s="270">
        <f t="shared" ref="LGH16" si="515">SUM(LFZ16:LGG16)</f>
        <v>0</v>
      </c>
      <c r="LGI16" s="100"/>
      <c r="LGJ16" s="292"/>
      <c r="LGK16" s="91" t="s">
        <v>341</v>
      </c>
      <c r="LGL16" s="91" t="s">
        <v>342</v>
      </c>
      <c r="LGM16" s="91" t="s">
        <v>419</v>
      </c>
      <c r="LGN16" s="89" t="s">
        <v>58</v>
      </c>
      <c r="LGO16" s="109" t="s">
        <v>189</v>
      </c>
      <c r="LGP16" s="91"/>
      <c r="LGQ16" s="91"/>
      <c r="LGR16" s="91">
        <v>0</v>
      </c>
      <c r="LGS16" s="91"/>
      <c r="LGT16" s="91"/>
      <c r="LGU16" s="270"/>
      <c r="LGV16" s="270"/>
      <c r="LGW16" s="270"/>
      <c r="LGX16" s="270">
        <f t="shared" ref="LGX16" si="516">SUM(LGP16:LGW16)</f>
        <v>0</v>
      </c>
      <c r="LGY16" s="100"/>
      <c r="LGZ16" s="292"/>
      <c r="LHA16" s="91" t="s">
        <v>341</v>
      </c>
      <c r="LHB16" s="91" t="s">
        <v>342</v>
      </c>
      <c r="LHC16" s="91" t="s">
        <v>419</v>
      </c>
      <c r="LHD16" s="89" t="s">
        <v>58</v>
      </c>
      <c r="LHE16" s="109" t="s">
        <v>189</v>
      </c>
      <c r="LHF16" s="91"/>
      <c r="LHG16" s="91"/>
      <c r="LHH16" s="91">
        <v>0</v>
      </c>
      <c r="LHI16" s="91"/>
      <c r="LHJ16" s="91"/>
      <c r="LHK16" s="270"/>
      <c r="LHL16" s="270"/>
      <c r="LHM16" s="270"/>
      <c r="LHN16" s="270">
        <f t="shared" ref="LHN16" si="517">SUM(LHF16:LHM16)</f>
        <v>0</v>
      </c>
      <c r="LHO16" s="100"/>
      <c r="LHP16" s="292"/>
      <c r="LHQ16" s="91" t="s">
        <v>341</v>
      </c>
      <c r="LHR16" s="91" t="s">
        <v>342</v>
      </c>
      <c r="LHS16" s="91" t="s">
        <v>419</v>
      </c>
      <c r="LHT16" s="89" t="s">
        <v>58</v>
      </c>
      <c r="LHU16" s="109" t="s">
        <v>189</v>
      </c>
      <c r="LHV16" s="91"/>
      <c r="LHW16" s="91"/>
      <c r="LHX16" s="91">
        <v>0</v>
      </c>
      <c r="LHY16" s="91"/>
      <c r="LHZ16" s="91"/>
      <c r="LIA16" s="270"/>
      <c r="LIB16" s="270"/>
      <c r="LIC16" s="270"/>
      <c r="LID16" s="270">
        <f t="shared" ref="LID16" si="518">SUM(LHV16:LIC16)</f>
        <v>0</v>
      </c>
      <c r="LIE16" s="100"/>
      <c r="LIF16" s="292"/>
      <c r="LIG16" s="91" t="s">
        <v>341</v>
      </c>
      <c r="LIH16" s="91" t="s">
        <v>342</v>
      </c>
      <c r="LII16" s="91" t="s">
        <v>419</v>
      </c>
      <c r="LIJ16" s="89" t="s">
        <v>58</v>
      </c>
      <c r="LIK16" s="109" t="s">
        <v>189</v>
      </c>
      <c r="LIL16" s="91"/>
      <c r="LIM16" s="91"/>
      <c r="LIN16" s="91">
        <v>0</v>
      </c>
      <c r="LIO16" s="91"/>
      <c r="LIP16" s="91"/>
      <c r="LIQ16" s="270"/>
      <c r="LIR16" s="270"/>
      <c r="LIS16" s="270"/>
      <c r="LIT16" s="270">
        <f t="shared" ref="LIT16" si="519">SUM(LIL16:LIS16)</f>
        <v>0</v>
      </c>
      <c r="LIU16" s="100"/>
      <c r="LIV16" s="292"/>
      <c r="LIW16" s="91" t="s">
        <v>341</v>
      </c>
      <c r="LIX16" s="91" t="s">
        <v>342</v>
      </c>
      <c r="LIY16" s="91" t="s">
        <v>419</v>
      </c>
      <c r="LIZ16" s="89" t="s">
        <v>58</v>
      </c>
      <c r="LJA16" s="109" t="s">
        <v>189</v>
      </c>
      <c r="LJB16" s="91"/>
      <c r="LJC16" s="91"/>
      <c r="LJD16" s="91">
        <v>0</v>
      </c>
      <c r="LJE16" s="91"/>
      <c r="LJF16" s="91"/>
      <c r="LJG16" s="270"/>
      <c r="LJH16" s="270"/>
      <c r="LJI16" s="270"/>
      <c r="LJJ16" s="270">
        <f t="shared" ref="LJJ16" si="520">SUM(LJB16:LJI16)</f>
        <v>0</v>
      </c>
      <c r="LJK16" s="100"/>
      <c r="LJL16" s="292"/>
      <c r="LJM16" s="91" t="s">
        <v>341</v>
      </c>
      <c r="LJN16" s="91" t="s">
        <v>342</v>
      </c>
      <c r="LJO16" s="91" t="s">
        <v>419</v>
      </c>
      <c r="LJP16" s="89" t="s">
        <v>58</v>
      </c>
      <c r="LJQ16" s="109" t="s">
        <v>189</v>
      </c>
      <c r="LJR16" s="91"/>
      <c r="LJS16" s="91"/>
      <c r="LJT16" s="91">
        <v>0</v>
      </c>
      <c r="LJU16" s="91"/>
      <c r="LJV16" s="91"/>
      <c r="LJW16" s="270"/>
      <c r="LJX16" s="270"/>
      <c r="LJY16" s="270"/>
      <c r="LJZ16" s="270">
        <f t="shared" ref="LJZ16" si="521">SUM(LJR16:LJY16)</f>
        <v>0</v>
      </c>
      <c r="LKA16" s="100"/>
      <c r="LKB16" s="292"/>
      <c r="LKC16" s="91" t="s">
        <v>341</v>
      </c>
      <c r="LKD16" s="91" t="s">
        <v>342</v>
      </c>
      <c r="LKE16" s="91" t="s">
        <v>419</v>
      </c>
      <c r="LKF16" s="89" t="s">
        <v>58</v>
      </c>
      <c r="LKG16" s="109" t="s">
        <v>189</v>
      </c>
      <c r="LKH16" s="91"/>
      <c r="LKI16" s="91"/>
      <c r="LKJ16" s="91">
        <v>0</v>
      </c>
      <c r="LKK16" s="91"/>
      <c r="LKL16" s="91"/>
      <c r="LKM16" s="270"/>
      <c r="LKN16" s="270"/>
      <c r="LKO16" s="270"/>
      <c r="LKP16" s="270">
        <f t="shared" ref="LKP16" si="522">SUM(LKH16:LKO16)</f>
        <v>0</v>
      </c>
      <c r="LKQ16" s="100"/>
      <c r="LKR16" s="292"/>
      <c r="LKS16" s="91" t="s">
        <v>341</v>
      </c>
      <c r="LKT16" s="91" t="s">
        <v>342</v>
      </c>
      <c r="LKU16" s="91" t="s">
        <v>419</v>
      </c>
      <c r="LKV16" s="89" t="s">
        <v>58</v>
      </c>
      <c r="LKW16" s="109" t="s">
        <v>189</v>
      </c>
      <c r="LKX16" s="91"/>
      <c r="LKY16" s="91"/>
      <c r="LKZ16" s="91">
        <v>0</v>
      </c>
      <c r="LLA16" s="91"/>
      <c r="LLB16" s="91"/>
      <c r="LLC16" s="270"/>
      <c r="LLD16" s="270"/>
      <c r="LLE16" s="270"/>
      <c r="LLF16" s="270">
        <f t="shared" ref="LLF16" si="523">SUM(LKX16:LLE16)</f>
        <v>0</v>
      </c>
      <c r="LLG16" s="100"/>
      <c r="LLH16" s="292"/>
      <c r="LLI16" s="91" t="s">
        <v>341</v>
      </c>
      <c r="LLJ16" s="91" t="s">
        <v>342</v>
      </c>
      <c r="LLK16" s="91" t="s">
        <v>419</v>
      </c>
      <c r="LLL16" s="89" t="s">
        <v>58</v>
      </c>
      <c r="LLM16" s="109" t="s">
        <v>189</v>
      </c>
      <c r="LLN16" s="91"/>
      <c r="LLO16" s="91"/>
      <c r="LLP16" s="91">
        <v>0</v>
      </c>
      <c r="LLQ16" s="91"/>
      <c r="LLR16" s="91"/>
      <c r="LLS16" s="270"/>
      <c r="LLT16" s="270"/>
      <c r="LLU16" s="270"/>
      <c r="LLV16" s="270">
        <f t="shared" ref="LLV16" si="524">SUM(LLN16:LLU16)</f>
        <v>0</v>
      </c>
      <c r="LLW16" s="100"/>
      <c r="LLX16" s="292"/>
      <c r="LLY16" s="91" t="s">
        <v>341</v>
      </c>
      <c r="LLZ16" s="91" t="s">
        <v>342</v>
      </c>
      <c r="LMA16" s="91" t="s">
        <v>419</v>
      </c>
      <c r="LMB16" s="89" t="s">
        <v>58</v>
      </c>
      <c r="LMC16" s="109" t="s">
        <v>189</v>
      </c>
      <c r="LMD16" s="91"/>
      <c r="LME16" s="91"/>
      <c r="LMF16" s="91">
        <v>0</v>
      </c>
      <c r="LMG16" s="91"/>
      <c r="LMH16" s="91"/>
      <c r="LMI16" s="270"/>
      <c r="LMJ16" s="270"/>
      <c r="LMK16" s="270"/>
      <c r="LML16" s="270">
        <f t="shared" ref="LML16" si="525">SUM(LMD16:LMK16)</f>
        <v>0</v>
      </c>
      <c r="LMM16" s="100"/>
      <c r="LMN16" s="292"/>
      <c r="LMO16" s="91" t="s">
        <v>341</v>
      </c>
      <c r="LMP16" s="91" t="s">
        <v>342</v>
      </c>
      <c r="LMQ16" s="91" t="s">
        <v>419</v>
      </c>
      <c r="LMR16" s="89" t="s">
        <v>58</v>
      </c>
      <c r="LMS16" s="109" t="s">
        <v>189</v>
      </c>
      <c r="LMT16" s="91"/>
      <c r="LMU16" s="91"/>
      <c r="LMV16" s="91">
        <v>0</v>
      </c>
      <c r="LMW16" s="91"/>
      <c r="LMX16" s="91"/>
      <c r="LMY16" s="270"/>
      <c r="LMZ16" s="270"/>
      <c r="LNA16" s="270"/>
      <c r="LNB16" s="270">
        <f t="shared" ref="LNB16" si="526">SUM(LMT16:LNA16)</f>
        <v>0</v>
      </c>
      <c r="LNC16" s="100"/>
      <c r="LND16" s="292"/>
      <c r="LNE16" s="91" t="s">
        <v>341</v>
      </c>
      <c r="LNF16" s="91" t="s">
        <v>342</v>
      </c>
      <c r="LNG16" s="91" t="s">
        <v>419</v>
      </c>
      <c r="LNH16" s="89" t="s">
        <v>58</v>
      </c>
      <c r="LNI16" s="109" t="s">
        <v>189</v>
      </c>
      <c r="LNJ16" s="91"/>
      <c r="LNK16" s="91"/>
      <c r="LNL16" s="91">
        <v>0</v>
      </c>
      <c r="LNM16" s="91"/>
      <c r="LNN16" s="91"/>
      <c r="LNO16" s="270"/>
      <c r="LNP16" s="270"/>
      <c r="LNQ16" s="270"/>
      <c r="LNR16" s="270">
        <f t="shared" ref="LNR16" si="527">SUM(LNJ16:LNQ16)</f>
        <v>0</v>
      </c>
      <c r="LNS16" s="100"/>
      <c r="LNT16" s="292"/>
      <c r="LNU16" s="91" t="s">
        <v>341</v>
      </c>
      <c r="LNV16" s="91" t="s">
        <v>342</v>
      </c>
      <c r="LNW16" s="91" t="s">
        <v>419</v>
      </c>
      <c r="LNX16" s="89" t="s">
        <v>58</v>
      </c>
      <c r="LNY16" s="109" t="s">
        <v>189</v>
      </c>
      <c r="LNZ16" s="91"/>
      <c r="LOA16" s="91"/>
      <c r="LOB16" s="91">
        <v>0</v>
      </c>
      <c r="LOC16" s="91"/>
      <c r="LOD16" s="91"/>
      <c r="LOE16" s="270"/>
      <c r="LOF16" s="270"/>
      <c r="LOG16" s="270"/>
      <c r="LOH16" s="270">
        <f t="shared" ref="LOH16" si="528">SUM(LNZ16:LOG16)</f>
        <v>0</v>
      </c>
      <c r="LOI16" s="100"/>
      <c r="LOJ16" s="292"/>
      <c r="LOK16" s="91" t="s">
        <v>341</v>
      </c>
      <c r="LOL16" s="91" t="s">
        <v>342</v>
      </c>
      <c r="LOM16" s="91" t="s">
        <v>419</v>
      </c>
      <c r="LON16" s="89" t="s">
        <v>58</v>
      </c>
      <c r="LOO16" s="109" t="s">
        <v>189</v>
      </c>
      <c r="LOP16" s="91"/>
      <c r="LOQ16" s="91"/>
      <c r="LOR16" s="91">
        <v>0</v>
      </c>
      <c r="LOS16" s="91"/>
      <c r="LOT16" s="91"/>
      <c r="LOU16" s="270"/>
      <c r="LOV16" s="270"/>
      <c r="LOW16" s="270"/>
      <c r="LOX16" s="270">
        <f t="shared" ref="LOX16" si="529">SUM(LOP16:LOW16)</f>
        <v>0</v>
      </c>
      <c r="LOY16" s="100"/>
      <c r="LOZ16" s="292"/>
      <c r="LPA16" s="91" t="s">
        <v>341</v>
      </c>
      <c r="LPB16" s="91" t="s">
        <v>342</v>
      </c>
      <c r="LPC16" s="91" t="s">
        <v>419</v>
      </c>
      <c r="LPD16" s="89" t="s">
        <v>58</v>
      </c>
      <c r="LPE16" s="109" t="s">
        <v>189</v>
      </c>
      <c r="LPF16" s="91"/>
      <c r="LPG16" s="91"/>
      <c r="LPH16" s="91">
        <v>0</v>
      </c>
      <c r="LPI16" s="91"/>
      <c r="LPJ16" s="91"/>
      <c r="LPK16" s="270"/>
      <c r="LPL16" s="270"/>
      <c r="LPM16" s="270"/>
      <c r="LPN16" s="270">
        <f t="shared" ref="LPN16" si="530">SUM(LPF16:LPM16)</f>
        <v>0</v>
      </c>
      <c r="LPO16" s="100"/>
      <c r="LPP16" s="292"/>
      <c r="LPQ16" s="91" t="s">
        <v>341</v>
      </c>
      <c r="LPR16" s="91" t="s">
        <v>342</v>
      </c>
      <c r="LPS16" s="91" t="s">
        <v>419</v>
      </c>
      <c r="LPT16" s="89" t="s">
        <v>58</v>
      </c>
      <c r="LPU16" s="109" t="s">
        <v>189</v>
      </c>
      <c r="LPV16" s="91"/>
      <c r="LPW16" s="91"/>
      <c r="LPX16" s="91">
        <v>0</v>
      </c>
      <c r="LPY16" s="91"/>
      <c r="LPZ16" s="91"/>
      <c r="LQA16" s="270"/>
      <c r="LQB16" s="270"/>
      <c r="LQC16" s="270"/>
      <c r="LQD16" s="270">
        <f t="shared" ref="LQD16" si="531">SUM(LPV16:LQC16)</f>
        <v>0</v>
      </c>
      <c r="LQE16" s="100"/>
      <c r="LQF16" s="292"/>
      <c r="LQG16" s="91" t="s">
        <v>341</v>
      </c>
      <c r="LQH16" s="91" t="s">
        <v>342</v>
      </c>
      <c r="LQI16" s="91" t="s">
        <v>419</v>
      </c>
      <c r="LQJ16" s="89" t="s">
        <v>58</v>
      </c>
      <c r="LQK16" s="109" t="s">
        <v>189</v>
      </c>
      <c r="LQL16" s="91"/>
      <c r="LQM16" s="91"/>
      <c r="LQN16" s="91">
        <v>0</v>
      </c>
      <c r="LQO16" s="91"/>
      <c r="LQP16" s="91"/>
      <c r="LQQ16" s="270"/>
      <c r="LQR16" s="270"/>
      <c r="LQS16" s="270"/>
      <c r="LQT16" s="270">
        <f t="shared" ref="LQT16" si="532">SUM(LQL16:LQS16)</f>
        <v>0</v>
      </c>
      <c r="LQU16" s="100"/>
      <c r="LQV16" s="292"/>
      <c r="LQW16" s="91" t="s">
        <v>341</v>
      </c>
      <c r="LQX16" s="91" t="s">
        <v>342</v>
      </c>
      <c r="LQY16" s="91" t="s">
        <v>419</v>
      </c>
      <c r="LQZ16" s="89" t="s">
        <v>58</v>
      </c>
      <c r="LRA16" s="109" t="s">
        <v>189</v>
      </c>
      <c r="LRB16" s="91"/>
      <c r="LRC16" s="91"/>
      <c r="LRD16" s="91">
        <v>0</v>
      </c>
      <c r="LRE16" s="91"/>
      <c r="LRF16" s="91"/>
      <c r="LRG16" s="270"/>
      <c r="LRH16" s="270"/>
      <c r="LRI16" s="270"/>
      <c r="LRJ16" s="270">
        <f t="shared" ref="LRJ16" si="533">SUM(LRB16:LRI16)</f>
        <v>0</v>
      </c>
      <c r="LRK16" s="100"/>
      <c r="LRL16" s="292"/>
      <c r="LRM16" s="91" t="s">
        <v>341</v>
      </c>
      <c r="LRN16" s="91" t="s">
        <v>342</v>
      </c>
      <c r="LRO16" s="91" t="s">
        <v>419</v>
      </c>
      <c r="LRP16" s="89" t="s">
        <v>58</v>
      </c>
      <c r="LRQ16" s="109" t="s">
        <v>189</v>
      </c>
      <c r="LRR16" s="91"/>
      <c r="LRS16" s="91"/>
      <c r="LRT16" s="91">
        <v>0</v>
      </c>
      <c r="LRU16" s="91"/>
      <c r="LRV16" s="91"/>
      <c r="LRW16" s="270"/>
      <c r="LRX16" s="270"/>
      <c r="LRY16" s="270"/>
      <c r="LRZ16" s="270">
        <f t="shared" ref="LRZ16" si="534">SUM(LRR16:LRY16)</f>
        <v>0</v>
      </c>
      <c r="LSA16" s="100"/>
      <c r="LSB16" s="292"/>
      <c r="LSC16" s="91" t="s">
        <v>341</v>
      </c>
      <c r="LSD16" s="91" t="s">
        <v>342</v>
      </c>
      <c r="LSE16" s="91" t="s">
        <v>419</v>
      </c>
      <c r="LSF16" s="89" t="s">
        <v>58</v>
      </c>
      <c r="LSG16" s="109" t="s">
        <v>189</v>
      </c>
      <c r="LSH16" s="91"/>
      <c r="LSI16" s="91"/>
      <c r="LSJ16" s="91">
        <v>0</v>
      </c>
      <c r="LSK16" s="91"/>
      <c r="LSL16" s="91"/>
      <c r="LSM16" s="270"/>
      <c r="LSN16" s="270"/>
      <c r="LSO16" s="270"/>
      <c r="LSP16" s="270">
        <f t="shared" ref="LSP16" si="535">SUM(LSH16:LSO16)</f>
        <v>0</v>
      </c>
      <c r="LSQ16" s="100"/>
      <c r="LSR16" s="292"/>
      <c r="LSS16" s="91" t="s">
        <v>341</v>
      </c>
      <c r="LST16" s="91" t="s">
        <v>342</v>
      </c>
      <c r="LSU16" s="91" t="s">
        <v>419</v>
      </c>
      <c r="LSV16" s="89" t="s">
        <v>58</v>
      </c>
      <c r="LSW16" s="109" t="s">
        <v>189</v>
      </c>
      <c r="LSX16" s="91"/>
      <c r="LSY16" s="91"/>
      <c r="LSZ16" s="91">
        <v>0</v>
      </c>
      <c r="LTA16" s="91"/>
      <c r="LTB16" s="91"/>
      <c r="LTC16" s="270"/>
      <c r="LTD16" s="270"/>
      <c r="LTE16" s="270"/>
      <c r="LTF16" s="270">
        <f t="shared" ref="LTF16" si="536">SUM(LSX16:LTE16)</f>
        <v>0</v>
      </c>
      <c r="LTG16" s="100"/>
      <c r="LTH16" s="292"/>
      <c r="LTI16" s="91" t="s">
        <v>341</v>
      </c>
      <c r="LTJ16" s="91" t="s">
        <v>342</v>
      </c>
      <c r="LTK16" s="91" t="s">
        <v>419</v>
      </c>
      <c r="LTL16" s="89" t="s">
        <v>58</v>
      </c>
      <c r="LTM16" s="109" t="s">
        <v>189</v>
      </c>
      <c r="LTN16" s="91"/>
      <c r="LTO16" s="91"/>
      <c r="LTP16" s="91">
        <v>0</v>
      </c>
      <c r="LTQ16" s="91"/>
      <c r="LTR16" s="91"/>
      <c r="LTS16" s="270"/>
      <c r="LTT16" s="270"/>
      <c r="LTU16" s="270"/>
      <c r="LTV16" s="270">
        <f t="shared" ref="LTV16" si="537">SUM(LTN16:LTU16)</f>
        <v>0</v>
      </c>
      <c r="LTW16" s="100"/>
      <c r="LTX16" s="292"/>
      <c r="LTY16" s="91" t="s">
        <v>341</v>
      </c>
      <c r="LTZ16" s="91" t="s">
        <v>342</v>
      </c>
      <c r="LUA16" s="91" t="s">
        <v>419</v>
      </c>
      <c r="LUB16" s="89" t="s">
        <v>58</v>
      </c>
      <c r="LUC16" s="109" t="s">
        <v>189</v>
      </c>
      <c r="LUD16" s="91"/>
      <c r="LUE16" s="91"/>
      <c r="LUF16" s="91">
        <v>0</v>
      </c>
      <c r="LUG16" s="91"/>
      <c r="LUH16" s="91"/>
      <c r="LUI16" s="270"/>
      <c r="LUJ16" s="270"/>
      <c r="LUK16" s="270"/>
      <c r="LUL16" s="270">
        <f t="shared" ref="LUL16" si="538">SUM(LUD16:LUK16)</f>
        <v>0</v>
      </c>
      <c r="LUM16" s="100"/>
      <c r="LUN16" s="292"/>
      <c r="LUO16" s="91" t="s">
        <v>341</v>
      </c>
      <c r="LUP16" s="91" t="s">
        <v>342</v>
      </c>
      <c r="LUQ16" s="91" t="s">
        <v>419</v>
      </c>
      <c r="LUR16" s="89" t="s">
        <v>58</v>
      </c>
      <c r="LUS16" s="109" t="s">
        <v>189</v>
      </c>
      <c r="LUT16" s="91"/>
      <c r="LUU16" s="91"/>
      <c r="LUV16" s="91">
        <v>0</v>
      </c>
      <c r="LUW16" s="91"/>
      <c r="LUX16" s="91"/>
      <c r="LUY16" s="270"/>
      <c r="LUZ16" s="270"/>
      <c r="LVA16" s="270"/>
      <c r="LVB16" s="270">
        <f t="shared" ref="LVB16" si="539">SUM(LUT16:LVA16)</f>
        <v>0</v>
      </c>
      <c r="LVC16" s="100"/>
      <c r="LVD16" s="292"/>
      <c r="LVE16" s="91" t="s">
        <v>341</v>
      </c>
      <c r="LVF16" s="91" t="s">
        <v>342</v>
      </c>
      <c r="LVG16" s="91" t="s">
        <v>419</v>
      </c>
      <c r="LVH16" s="89" t="s">
        <v>58</v>
      </c>
      <c r="LVI16" s="109" t="s">
        <v>189</v>
      </c>
      <c r="LVJ16" s="91"/>
      <c r="LVK16" s="91"/>
      <c r="LVL16" s="91">
        <v>0</v>
      </c>
      <c r="LVM16" s="91"/>
      <c r="LVN16" s="91"/>
      <c r="LVO16" s="270"/>
      <c r="LVP16" s="270"/>
      <c r="LVQ16" s="270"/>
      <c r="LVR16" s="270">
        <f t="shared" ref="LVR16" si="540">SUM(LVJ16:LVQ16)</f>
        <v>0</v>
      </c>
      <c r="LVS16" s="100"/>
      <c r="LVT16" s="292"/>
      <c r="LVU16" s="91" t="s">
        <v>341</v>
      </c>
      <c r="LVV16" s="91" t="s">
        <v>342</v>
      </c>
      <c r="LVW16" s="91" t="s">
        <v>419</v>
      </c>
      <c r="LVX16" s="89" t="s">
        <v>58</v>
      </c>
      <c r="LVY16" s="109" t="s">
        <v>189</v>
      </c>
      <c r="LVZ16" s="91"/>
      <c r="LWA16" s="91"/>
      <c r="LWB16" s="91">
        <v>0</v>
      </c>
      <c r="LWC16" s="91"/>
      <c r="LWD16" s="91"/>
      <c r="LWE16" s="270"/>
      <c r="LWF16" s="270"/>
      <c r="LWG16" s="270"/>
      <c r="LWH16" s="270">
        <f t="shared" ref="LWH16" si="541">SUM(LVZ16:LWG16)</f>
        <v>0</v>
      </c>
      <c r="LWI16" s="100"/>
      <c r="LWJ16" s="292"/>
      <c r="LWK16" s="91" t="s">
        <v>341</v>
      </c>
      <c r="LWL16" s="91" t="s">
        <v>342</v>
      </c>
      <c r="LWM16" s="91" t="s">
        <v>419</v>
      </c>
      <c r="LWN16" s="89" t="s">
        <v>58</v>
      </c>
      <c r="LWO16" s="109" t="s">
        <v>189</v>
      </c>
      <c r="LWP16" s="91"/>
      <c r="LWQ16" s="91"/>
      <c r="LWR16" s="91">
        <v>0</v>
      </c>
      <c r="LWS16" s="91"/>
      <c r="LWT16" s="91"/>
      <c r="LWU16" s="270"/>
      <c r="LWV16" s="270"/>
      <c r="LWW16" s="270"/>
      <c r="LWX16" s="270">
        <f t="shared" ref="LWX16" si="542">SUM(LWP16:LWW16)</f>
        <v>0</v>
      </c>
      <c r="LWY16" s="100"/>
      <c r="LWZ16" s="292"/>
      <c r="LXA16" s="91" t="s">
        <v>341</v>
      </c>
      <c r="LXB16" s="91" t="s">
        <v>342</v>
      </c>
      <c r="LXC16" s="91" t="s">
        <v>419</v>
      </c>
      <c r="LXD16" s="89" t="s">
        <v>58</v>
      </c>
      <c r="LXE16" s="109" t="s">
        <v>189</v>
      </c>
      <c r="LXF16" s="91"/>
      <c r="LXG16" s="91"/>
      <c r="LXH16" s="91">
        <v>0</v>
      </c>
      <c r="LXI16" s="91"/>
      <c r="LXJ16" s="91"/>
      <c r="LXK16" s="270"/>
      <c r="LXL16" s="270"/>
      <c r="LXM16" s="270"/>
      <c r="LXN16" s="270">
        <f t="shared" ref="LXN16" si="543">SUM(LXF16:LXM16)</f>
        <v>0</v>
      </c>
      <c r="LXO16" s="100"/>
      <c r="LXP16" s="292"/>
      <c r="LXQ16" s="91" t="s">
        <v>341</v>
      </c>
      <c r="LXR16" s="91" t="s">
        <v>342</v>
      </c>
      <c r="LXS16" s="91" t="s">
        <v>419</v>
      </c>
      <c r="LXT16" s="89" t="s">
        <v>58</v>
      </c>
      <c r="LXU16" s="109" t="s">
        <v>189</v>
      </c>
      <c r="LXV16" s="91"/>
      <c r="LXW16" s="91"/>
      <c r="LXX16" s="91">
        <v>0</v>
      </c>
      <c r="LXY16" s="91"/>
      <c r="LXZ16" s="91"/>
      <c r="LYA16" s="270"/>
      <c r="LYB16" s="270"/>
      <c r="LYC16" s="270"/>
      <c r="LYD16" s="270">
        <f t="shared" ref="LYD16" si="544">SUM(LXV16:LYC16)</f>
        <v>0</v>
      </c>
      <c r="LYE16" s="100"/>
      <c r="LYF16" s="292"/>
      <c r="LYG16" s="91" t="s">
        <v>341</v>
      </c>
      <c r="LYH16" s="91" t="s">
        <v>342</v>
      </c>
      <c r="LYI16" s="91" t="s">
        <v>419</v>
      </c>
      <c r="LYJ16" s="89" t="s">
        <v>58</v>
      </c>
      <c r="LYK16" s="109" t="s">
        <v>189</v>
      </c>
      <c r="LYL16" s="91"/>
      <c r="LYM16" s="91"/>
      <c r="LYN16" s="91">
        <v>0</v>
      </c>
      <c r="LYO16" s="91"/>
      <c r="LYP16" s="91"/>
      <c r="LYQ16" s="270"/>
      <c r="LYR16" s="270"/>
      <c r="LYS16" s="270"/>
      <c r="LYT16" s="270">
        <f t="shared" ref="LYT16" si="545">SUM(LYL16:LYS16)</f>
        <v>0</v>
      </c>
      <c r="LYU16" s="100"/>
      <c r="LYV16" s="292"/>
      <c r="LYW16" s="91" t="s">
        <v>341</v>
      </c>
      <c r="LYX16" s="91" t="s">
        <v>342</v>
      </c>
      <c r="LYY16" s="91" t="s">
        <v>419</v>
      </c>
      <c r="LYZ16" s="89" t="s">
        <v>58</v>
      </c>
      <c r="LZA16" s="109" t="s">
        <v>189</v>
      </c>
      <c r="LZB16" s="91"/>
      <c r="LZC16" s="91"/>
      <c r="LZD16" s="91">
        <v>0</v>
      </c>
      <c r="LZE16" s="91"/>
      <c r="LZF16" s="91"/>
      <c r="LZG16" s="270"/>
      <c r="LZH16" s="270"/>
      <c r="LZI16" s="270"/>
      <c r="LZJ16" s="270">
        <f t="shared" ref="LZJ16" si="546">SUM(LZB16:LZI16)</f>
        <v>0</v>
      </c>
      <c r="LZK16" s="100"/>
      <c r="LZL16" s="292"/>
      <c r="LZM16" s="91" t="s">
        <v>341</v>
      </c>
      <c r="LZN16" s="91" t="s">
        <v>342</v>
      </c>
      <c r="LZO16" s="91" t="s">
        <v>419</v>
      </c>
      <c r="LZP16" s="89" t="s">
        <v>58</v>
      </c>
      <c r="LZQ16" s="109" t="s">
        <v>189</v>
      </c>
      <c r="LZR16" s="91"/>
      <c r="LZS16" s="91"/>
      <c r="LZT16" s="91">
        <v>0</v>
      </c>
      <c r="LZU16" s="91"/>
      <c r="LZV16" s="91"/>
      <c r="LZW16" s="270"/>
      <c r="LZX16" s="270"/>
      <c r="LZY16" s="270"/>
      <c r="LZZ16" s="270">
        <f t="shared" ref="LZZ16" si="547">SUM(LZR16:LZY16)</f>
        <v>0</v>
      </c>
      <c r="MAA16" s="100"/>
      <c r="MAB16" s="292"/>
      <c r="MAC16" s="91" t="s">
        <v>341</v>
      </c>
      <c r="MAD16" s="91" t="s">
        <v>342</v>
      </c>
      <c r="MAE16" s="91" t="s">
        <v>419</v>
      </c>
      <c r="MAF16" s="89" t="s">
        <v>58</v>
      </c>
      <c r="MAG16" s="109" t="s">
        <v>189</v>
      </c>
      <c r="MAH16" s="91"/>
      <c r="MAI16" s="91"/>
      <c r="MAJ16" s="91">
        <v>0</v>
      </c>
      <c r="MAK16" s="91"/>
      <c r="MAL16" s="91"/>
      <c r="MAM16" s="270"/>
      <c r="MAN16" s="270"/>
      <c r="MAO16" s="270"/>
      <c r="MAP16" s="270">
        <f t="shared" ref="MAP16" si="548">SUM(MAH16:MAO16)</f>
        <v>0</v>
      </c>
      <c r="MAQ16" s="100"/>
      <c r="MAR16" s="292"/>
      <c r="MAS16" s="91" t="s">
        <v>341</v>
      </c>
      <c r="MAT16" s="91" t="s">
        <v>342</v>
      </c>
      <c r="MAU16" s="91" t="s">
        <v>419</v>
      </c>
      <c r="MAV16" s="89" t="s">
        <v>58</v>
      </c>
      <c r="MAW16" s="109" t="s">
        <v>189</v>
      </c>
      <c r="MAX16" s="91"/>
      <c r="MAY16" s="91"/>
      <c r="MAZ16" s="91">
        <v>0</v>
      </c>
      <c r="MBA16" s="91"/>
      <c r="MBB16" s="91"/>
      <c r="MBC16" s="270"/>
      <c r="MBD16" s="270"/>
      <c r="MBE16" s="270"/>
      <c r="MBF16" s="270">
        <f t="shared" ref="MBF16" si="549">SUM(MAX16:MBE16)</f>
        <v>0</v>
      </c>
      <c r="MBG16" s="100"/>
      <c r="MBH16" s="292"/>
      <c r="MBI16" s="91" t="s">
        <v>341</v>
      </c>
      <c r="MBJ16" s="91" t="s">
        <v>342</v>
      </c>
      <c r="MBK16" s="91" t="s">
        <v>419</v>
      </c>
      <c r="MBL16" s="89" t="s">
        <v>58</v>
      </c>
      <c r="MBM16" s="109" t="s">
        <v>189</v>
      </c>
      <c r="MBN16" s="91"/>
      <c r="MBO16" s="91"/>
      <c r="MBP16" s="91">
        <v>0</v>
      </c>
      <c r="MBQ16" s="91"/>
      <c r="MBR16" s="91"/>
      <c r="MBS16" s="270"/>
      <c r="MBT16" s="270"/>
      <c r="MBU16" s="270"/>
      <c r="MBV16" s="270">
        <f t="shared" ref="MBV16" si="550">SUM(MBN16:MBU16)</f>
        <v>0</v>
      </c>
      <c r="MBW16" s="100"/>
      <c r="MBX16" s="292"/>
      <c r="MBY16" s="91" t="s">
        <v>341</v>
      </c>
      <c r="MBZ16" s="91" t="s">
        <v>342</v>
      </c>
      <c r="MCA16" s="91" t="s">
        <v>419</v>
      </c>
      <c r="MCB16" s="89" t="s">
        <v>58</v>
      </c>
      <c r="MCC16" s="109" t="s">
        <v>189</v>
      </c>
      <c r="MCD16" s="91"/>
      <c r="MCE16" s="91"/>
      <c r="MCF16" s="91">
        <v>0</v>
      </c>
      <c r="MCG16" s="91"/>
      <c r="MCH16" s="91"/>
      <c r="MCI16" s="270"/>
      <c r="MCJ16" s="270"/>
      <c r="MCK16" s="270"/>
      <c r="MCL16" s="270">
        <f t="shared" ref="MCL16" si="551">SUM(MCD16:MCK16)</f>
        <v>0</v>
      </c>
      <c r="MCM16" s="100"/>
      <c r="MCN16" s="292"/>
      <c r="MCO16" s="91" t="s">
        <v>341</v>
      </c>
      <c r="MCP16" s="91" t="s">
        <v>342</v>
      </c>
      <c r="MCQ16" s="91" t="s">
        <v>419</v>
      </c>
      <c r="MCR16" s="89" t="s">
        <v>58</v>
      </c>
      <c r="MCS16" s="109" t="s">
        <v>189</v>
      </c>
      <c r="MCT16" s="91"/>
      <c r="MCU16" s="91"/>
      <c r="MCV16" s="91">
        <v>0</v>
      </c>
      <c r="MCW16" s="91"/>
      <c r="MCX16" s="91"/>
      <c r="MCY16" s="270"/>
      <c r="MCZ16" s="270"/>
      <c r="MDA16" s="270"/>
      <c r="MDB16" s="270">
        <f t="shared" ref="MDB16" si="552">SUM(MCT16:MDA16)</f>
        <v>0</v>
      </c>
      <c r="MDC16" s="100"/>
      <c r="MDD16" s="292"/>
      <c r="MDE16" s="91" t="s">
        <v>341</v>
      </c>
      <c r="MDF16" s="91" t="s">
        <v>342</v>
      </c>
      <c r="MDG16" s="91" t="s">
        <v>419</v>
      </c>
      <c r="MDH16" s="89" t="s">
        <v>58</v>
      </c>
      <c r="MDI16" s="109" t="s">
        <v>189</v>
      </c>
      <c r="MDJ16" s="91"/>
      <c r="MDK16" s="91"/>
      <c r="MDL16" s="91">
        <v>0</v>
      </c>
      <c r="MDM16" s="91"/>
      <c r="MDN16" s="91"/>
      <c r="MDO16" s="270"/>
      <c r="MDP16" s="270"/>
      <c r="MDQ16" s="270"/>
      <c r="MDR16" s="270">
        <f t="shared" ref="MDR16" si="553">SUM(MDJ16:MDQ16)</f>
        <v>0</v>
      </c>
      <c r="MDS16" s="100"/>
      <c r="MDT16" s="292"/>
      <c r="MDU16" s="91" t="s">
        <v>341</v>
      </c>
      <c r="MDV16" s="91" t="s">
        <v>342</v>
      </c>
      <c r="MDW16" s="91" t="s">
        <v>419</v>
      </c>
      <c r="MDX16" s="89" t="s">
        <v>58</v>
      </c>
      <c r="MDY16" s="109" t="s">
        <v>189</v>
      </c>
      <c r="MDZ16" s="91"/>
      <c r="MEA16" s="91"/>
      <c r="MEB16" s="91">
        <v>0</v>
      </c>
      <c r="MEC16" s="91"/>
      <c r="MED16" s="91"/>
      <c r="MEE16" s="270"/>
      <c r="MEF16" s="270"/>
      <c r="MEG16" s="270"/>
      <c r="MEH16" s="270">
        <f t="shared" ref="MEH16" si="554">SUM(MDZ16:MEG16)</f>
        <v>0</v>
      </c>
      <c r="MEI16" s="100"/>
      <c r="MEJ16" s="292"/>
      <c r="MEK16" s="91" t="s">
        <v>341</v>
      </c>
      <c r="MEL16" s="91" t="s">
        <v>342</v>
      </c>
      <c r="MEM16" s="91" t="s">
        <v>419</v>
      </c>
      <c r="MEN16" s="89" t="s">
        <v>58</v>
      </c>
      <c r="MEO16" s="109" t="s">
        <v>189</v>
      </c>
      <c r="MEP16" s="91"/>
      <c r="MEQ16" s="91"/>
      <c r="MER16" s="91">
        <v>0</v>
      </c>
      <c r="MES16" s="91"/>
      <c r="MET16" s="91"/>
      <c r="MEU16" s="270"/>
      <c r="MEV16" s="270"/>
      <c r="MEW16" s="270"/>
      <c r="MEX16" s="270">
        <f t="shared" ref="MEX16" si="555">SUM(MEP16:MEW16)</f>
        <v>0</v>
      </c>
      <c r="MEY16" s="100"/>
      <c r="MEZ16" s="292"/>
      <c r="MFA16" s="91" t="s">
        <v>341</v>
      </c>
      <c r="MFB16" s="91" t="s">
        <v>342</v>
      </c>
      <c r="MFC16" s="91" t="s">
        <v>419</v>
      </c>
      <c r="MFD16" s="89" t="s">
        <v>58</v>
      </c>
      <c r="MFE16" s="109" t="s">
        <v>189</v>
      </c>
      <c r="MFF16" s="91"/>
      <c r="MFG16" s="91"/>
      <c r="MFH16" s="91">
        <v>0</v>
      </c>
      <c r="MFI16" s="91"/>
      <c r="MFJ16" s="91"/>
      <c r="MFK16" s="270"/>
      <c r="MFL16" s="270"/>
      <c r="MFM16" s="270"/>
      <c r="MFN16" s="270">
        <f t="shared" ref="MFN16" si="556">SUM(MFF16:MFM16)</f>
        <v>0</v>
      </c>
      <c r="MFO16" s="100"/>
      <c r="MFP16" s="292"/>
      <c r="MFQ16" s="91" t="s">
        <v>341</v>
      </c>
      <c r="MFR16" s="91" t="s">
        <v>342</v>
      </c>
      <c r="MFS16" s="91" t="s">
        <v>419</v>
      </c>
      <c r="MFT16" s="89" t="s">
        <v>58</v>
      </c>
      <c r="MFU16" s="109" t="s">
        <v>189</v>
      </c>
      <c r="MFV16" s="91"/>
      <c r="MFW16" s="91"/>
      <c r="MFX16" s="91">
        <v>0</v>
      </c>
      <c r="MFY16" s="91"/>
      <c r="MFZ16" s="91"/>
      <c r="MGA16" s="270"/>
      <c r="MGB16" s="270"/>
      <c r="MGC16" s="270"/>
      <c r="MGD16" s="270">
        <f t="shared" ref="MGD16" si="557">SUM(MFV16:MGC16)</f>
        <v>0</v>
      </c>
      <c r="MGE16" s="100"/>
      <c r="MGF16" s="292"/>
      <c r="MGG16" s="91" t="s">
        <v>341</v>
      </c>
      <c r="MGH16" s="91" t="s">
        <v>342</v>
      </c>
      <c r="MGI16" s="91" t="s">
        <v>419</v>
      </c>
      <c r="MGJ16" s="89" t="s">
        <v>58</v>
      </c>
      <c r="MGK16" s="109" t="s">
        <v>189</v>
      </c>
      <c r="MGL16" s="91"/>
      <c r="MGM16" s="91"/>
      <c r="MGN16" s="91">
        <v>0</v>
      </c>
      <c r="MGO16" s="91"/>
      <c r="MGP16" s="91"/>
      <c r="MGQ16" s="270"/>
      <c r="MGR16" s="270"/>
      <c r="MGS16" s="270"/>
      <c r="MGT16" s="270">
        <f t="shared" ref="MGT16" si="558">SUM(MGL16:MGS16)</f>
        <v>0</v>
      </c>
      <c r="MGU16" s="100"/>
      <c r="MGV16" s="292"/>
      <c r="MGW16" s="91" t="s">
        <v>341</v>
      </c>
      <c r="MGX16" s="91" t="s">
        <v>342</v>
      </c>
      <c r="MGY16" s="91" t="s">
        <v>419</v>
      </c>
      <c r="MGZ16" s="89" t="s">
        <v>58</v>
      </c>
      <c r="MHA16" s="109" t="s">
        <v>189</v>
      </c>
      <c r="MHB16" s="91"/>
      <c r="MHC16" s="91"/>
      <c r="MHD16" s="91">
        <v>0</v>
      </c>
      <c r="MHE16" s="91"/>
      <c r="MHF16" s="91"/>
      <c r="MHG16" s="270"/>
      <c r="MHH16" s="270"/>
      <c r="MHI16" s="270"/>
      <c r="MHJ16" s="270">
        <f t="shared" ref="MHJ16" si="559">SUM(MHB16:MHI16)</f>
        <v>0</v>
      </c>
      <c r="MHK16" s="100"/>
      <c r="MHL16" s="292"/>
      <c r="MHM16" s="91" t="s">
        <v>341</v>
      </c>
      <c r="MHN16" s="91" t="s">
        <v>342</v>
      </c>
      <c r="MHO16" s="91" t="s">
        <v>419</v>
      </c>
      <c r="MHP16" s="89" t="s">
        <v>58</v>
      </c>
      <c r="MHQ16" s="109" t="s">
        <v>189</v>
      </c>
      <c r="MHR16" s="91"/>
      <c r="MHS16" s="91"/>
      <c r="MHT16" s="91">
        <v>0</v>
      </c>
      <c r="MHU16" s="91"/>
      <c r="MHV16" s="91"/>
      <c r="MHW16" s="270"/>
      <c r="MHX16" s="270"/>
      <c r="MHY16" s="270"/>
      <c r="MHZ16" s="270">
        <f t="shared" ref="MHZ16" si="560">SUM(MHR16:MHY16)</f>
        <v>0</v>
      </c>
      <c r="MIA16" s="100"/>
      <c r="MIB16" s="292"/>
      <c r="MIC16" s="91" t="s">
        <v>341</v>
      </c>
      <c r="MID16" s="91" t="s">
        <v>342</v>
      </c>
      <c r="MIE16" s="91" t="s">
        <v>419</v>
      </c>
      <c r="MIF16" s="89" t="s">
        <v>58</v>
      </c>
      <c r="MIG16" s="109" t="s">
        <v>189</v>
      </c>
      <c r="MIH16" s="91"/>
      <c r="MII16" s="91"/>
      <c r="MIJ16" s="91">
        <v>0</v>
      </c>
      <c r="MIK16" s="91"/>
      <c r="MIL16" s="91"/>
      <c r="MIM16" s="270"/>
      <c r="MIN16" s="270"/>
      <c r="MIO16" s="270"/>
      <c r="MIP16" s="270">
        <f t="shared" ref="MIP16" si="561">SUM(MIH16:MIO16)</f>
        <v>0</v>
      </c>
      <c r="MIQ16" s="100"/>
      <c r="MIR16" s="292"/>
      <c r="MIS16" s="91" t="s">
        <v>341</v>
      </c>
      <c r="MIT16" s="91" t="s">
        <v>342</v>
      </c>
      <c r="MIU16" s="91" t="s">
        <v>419</v>
      </c>
      <c r="MIV16" s="89" t="s">
        <v>58</v>
      </c>
      <c r="MIW16" s="109" t="s">
        <v>189</v>
      </c>
      <c r="MIX16" s="91"/>
      <c r="MIY16" s="91"/>
      <c r="MIZ16" s="91">
        <v>0</v>
      </c>
      <c r="MJA16" s="91"/>
      <c r="MJB16" s="91"/>
      <c r="MJC16" s="270"/>
      <c r="MJD16" s="270"/>
      <c r="MJE16" s="270"/>
      <c r="MJF16" s="270">
        <f t="shared" ref="MJF16" si="562">SUM(MIX16:MJE16)</f>
        <v>0</v>
      </c>
      <c r="MJG16" s="100"/>
      <c r="MJH16" s="292"/>
      <c r="MJI16" s="91" t="s">
        <v>341</v>
      </c>
      <c r="MJJ16" s="91" t="s">
        <v>342</v>
      </c>
      <c r="MJK16" s="91" t="s">
        <v>419</v>
      </c>
      <c r="MJL16" s="89" t="s">
        <v>58</v>
      </c>
      <c r="MJM16" s="109" t="s">
        <v>189</v>
      </c>
      <c r="MJN16" s="91"/>
      <c r="MJO16" s="91"/>
      <c r="MJP16" s="91">
        <v>0</v>
      </c>
      <c r="MJQ16" s="91"/>
      <c r="MJR16" s="91"/>
      <c r="MJS16" s="270"/>
      <c r="MJT16" s="270"/>
      <c r="MJU16" s="270"/>
      <c r="MJV16" s="270">
        <f t="shared" ref="MJV16" si="563">SUM(MJN16:MJU16)</f>
        <v>0</v>
      </c>
      <c r="MJW16" s="100"/>
      <c r="MJX16" s="292"/>
      <c r="MJY16" s="91" t="s">
        <v>341</v>
      </c>
      <c r="MJZ16" s="91" t="s">
        <v>342</v>
      </c>
      <c r="MKA16" s="91" t="s">
        <v>419</v>
      </c>
      <c r="MKB16" s="89" t="s">
        <v>58</v>
      </c>
      <c r="MKC16" s="109" t="s">
        <v>189</v>
      </c>
      <c r="MKD16" s="91"/>
      <c r="MKE16" s="91"/>
      <c r="MKF16" s="91">
        <v>0</v>
      </c>
      <c r="MKG16" s="91"/>
      <c r="MKH16" s="91"/>
      <c r="MKI16" s="270"/>
      <c r="MKJ16" s="270"/>
      <c r="MKK16" s="270"/>
      <c r="MKL16" s="270">
        <f t="shared" ref="MKL16" si="564">SUM(MKD16:MKK16)</f>
        <v>0</v>
      </c>
      <c r="MKM16" s="100"/>
      <c r="MKN16" s="292"/>
      <c r="MKO16" s="91" t="s">
        <v>341</v>
      </c>
      <c r="MKP16" s="91" t="s">
        <v>342</v>
      </c>
      <c r="MKQ16" s="91" t="s">
        <v>419</v>
      </c>
      <c r="MKR16" s="89" t="s">
        <v>58</v>
      </c>
      <c r="MKS16" s="109" t="s">
        <v>189</v>
      </c>
      <c r="MKT16" s="91"/>
      <c r="MKU16" s="91"/>
      <c r="MKV16" s="91">
        <v>0</v>
      </c>
      <c r="MKW16" s="91"/>
      <c r="MKX16" s="91"/>
      <c r="MKY16" s="270"/>
      <c r="MKZ16" s="270"/>
      <c r="MLA16" s="270"/>
      <c r="MLB16" s="270">
        <f t="shared" ref="MLB16" si="565">SUM(MKT16:MLA16)</f>
        <v>0</v>
      </c>
      <c r="MLC16" s="100"/>
      <c r="MLD16" s="292"/>
      <c r="MLE16" s="91" t="s">
        <v>341</v>
      </c>
      <c r="MLF16" s="91" t="s">
        <v>342</v>
      </c>
      <c r="MLG16" s="91" t="s">
        <v>419</v>
      </c>
      <c r="MLH16" s="89" t="s">
        <v>58</v>
      </c>
      <c r="MLI16" s="109" t="s">
        <v>189</v>
      </c>
      <c r="MLJ16" s="91"/>
      <c r="MLK16" s="91"/>
      <c r="MLL16" s="91">
        <v>0</v>
      </c>
      <c r="MLM16" s="91"/>
      <c r="MLN16" s="91"/>
      <c r="MLO16" s="270"/>
      <c r="MLP16" s="270"/>
      <c r="MLQ16" s="270"/>
      <c r="MLR16" s="270">
        <f t="shared" ref="MLR16" si="566">SUM(MLJ16:MLQ16)</f>
        <v>0</v>
      </c>
      <c r="MLS16" s="100"/>
      <c r="MLT16" s="292"/>
      <c r="MLU16" s="91" t="s">
        <v>341</v>
      </c>
      <c r="MLV16" s="91" t="s">
        <v>342</v>
      </c>
      <c r="MLW16" s="91" t="s">
        <v>419</v>
      </c>
      <c r="MLX16" s="89" t="s">
        <v>58</v>
      </c>
      <c r="MLY16" s="109" t="s">
        <v>189</v>
      </c>
      <c r="MLZ16" s="91"/>
      <c r="MMA16" s="91"/>
      <c r="MMB16" s="91">
        <v>0</v>
      </c>
      <c r="MMC16" s="91"/>
      <c r="MMD16" s="91"/>
      <c r="MME16" s="270"/>
      <c r="MMF16" s="270"/>
      <c r="MMG16" s="270"/>
      <c r="MMH16" s="270">
        <f t="shared" ref="MMH16" si="567">SUM(MLZ16:MMG16)</f>
        <v>0</v>
      </c>
      <c r="MMI16" s="100"/>
      <c r="MMJ16" s="292"/>
      <c r="MMK16" s="91" t="s">
        <v>341</v>
      </c>
      <c r="MML16" s="91" t="s">
        <v>342</v>
      </c>
      <c r="MMM16" s="91" t="s">
        <v>419</v>
      </c>
      <c r="MMN16" s="89" t="s">
        <v>58</v>
      </c>
      <c r="MMO16" s="109" t="s">
        <v>189</v>
      </c>
      <c r="MMP16" s="91"/>
      <c r="MMQ16" s="91"/>
      <c r="MMR16" s="91">
        <v>0</v>
      </c>
      <c r="MMS16" s="91"/>
      <c r="MMT16" s="91"/>
      <c r="MMU16" s="270"/>
      <c r="MMV16" s="270"/>
      <c r="MMW16" s="270"/>
      <c r="MMX16" s="270">
        <f t="shared" ref="MMX16" si="568">SUM(MMP16:MMW16)</f>
        <v>0</v>
      </c>
      <c r="MMY16" s="100"/>
      <c r="MMZ16" s="292"/>
      <c r="MNA16" s="91" t="s">
        <v>341</v>
      </c>
      <c r="MNB16" s="91" t="s">
        <v>342</v>
      </c>
      <c r="MNC16" s="91" t="s">
        <v>419</v>
      </c>
      <c r="MND16" s="89" t="s">
        <v>58</v>
      </c>
      <c r="MNE16" s="109" t="s">
        <v>189</v>
      </c>
      <c r="MNF16" s="91"/>
      <c r="MNG16" s="91"/>
      <c r="MNH16" s="91">
        <v>0</v>
      </c>
      <c r="MNI16" s="91"/>
      <c r="MNJ16" s="91"/>
      <c r="MNK16" s="270"/>
      <c r="MNL16" s="270"/>
      <c r="MNM16" s="270"/>
      <c r="MNN16" s="270">
        <f t="shared" ref="MNN16" si="569">SUM(MNF16:MNM16)</f>
        <v>0</v>
      </c>
      <c r="MNO16" s="100"/>
      <c r="MNP16" s="292"/>
      <c r="MNQ16" s="91" t="s">
        <v>341</v>
      </c>
      <c r="MNR16" s="91" t="s">
        <v>342</v>
      </c>
      <c r="MNS16" s="91" t="s">
        <v>419</v>
      </c>
      <c r="MNT16" s="89" t="s">
        <v>58</v>
      </c>
      <c r="MNU16" s="109" t="s">
        <v>189</v>
      </c>
      <c r="MNV16" s="91"/>
      <c r="MNW16" s="91"/>
      <c r="MNX16" s="91">
        <v>0</v>
      </c>
      <c r="MNY16" s="91"/>
      <c r="MNZ16" s="91"/>
      <c r="MOA16" s="270"/>
      <c r="MOB16" s="270"/>
      <c r="MOC16" s="270"/>
      <c r="MOD16" s="270">
        <f t="shared" ref="MOD16" si="570">SUM(MNV16:MOC16)</f>
        <v>0</v>
      </c>
      <c r="MOE16" s="100"/>
      <c r="MOF16" s="292"/>
      <c r="MOG16" s="91" t="s">
        <v>341</v>
      </c>
      <c r="MOH16" s="91" t="s">
        <v>342</v>
      </c>
      <c r="MOI16" s="91" t="s">
        <v>419</v>
      </c>
      <c r="MOJ16" s="89" t="s">
        <v>58</v>
      </c>
      <c r="MOK16" s="109" t="s">
        <v>189</v>
      </c>
      <c r="MOL16" s="91"/>
      <c r="MOM16" s="91"/>
      <c r="MON16" s="91">
        <v>0</v>
      </c>
      <c r="MOO16" s="91"/>
      <c r="MOP16" s="91"/>
      <c r="MOQ16" s="270"/>
      <c r="MOR16" s="270"/>
      <c r="MOS16" s="270"/>
      <c r="MOT16" s="270">
        <f t="shared" ref="MOT16" si="571">SUM(MOL16:MOS16)</f>
        <v>0</v>
      </c>
      <c r="MOU16" s="100"/>
      <c r="MOV16" s="292"/>
      <c r="MOW16" s="91" t="s">
        <v>341</v>
      </c>
      <c r="MOX16" s="91" t="s">
        <v>342</v>
      </c>
      <c r="MOY16" s="91" t="s">
        <v>419</v>
      </c>
      <c r="MOZ16" s="89" t="s">
        <v>58</v>
      </c>
      <c r="MPA16" s="109" t="s">
        <v>189</v>
      </c>
      <c r="MPB16" s="91"/>
      <c r="MPC16" s="91"/>
      <c r="MPD16" s="91">
        <v>0</v>
      </c>
      <c r="MPE16" s="91"/>
      <c r="MPF16" s="91"/>
      <c r="MPG16" s="270"/>
      <c r="MPH16" s="270"/>
      <c r="MPI16" s="270"/>
      <c r="MPJ16" s="270">
        <f t="shared" ref="MPJ16" si="572">SUM(MPB16:MPI16)</f>
        <v>0</v>
      </c>
      <c r="MPK16" s="100"/>
      <c r="MPL16" s="292"/>
      <c r="MPM16" s="91" t="s">
        <v>341</v>
      </c>
      <c r="MPN16" s="91" t="s">
        <v>342</v>
      </c>
      <c r="MPO16" s="91" t="s">
        <v>419</v>
      </c>
      <c r="MPP16" s="89" t="s">
        <v>58</v>
      </c>
      <c r="MPQ16" s="109" t="s">
        <v>189</v>
      </c>
      <c r="MPR16" s="91"/>
      <c r="MPS16" s="91"/>
      <c r="MPT16" s="91">
        <v>0</v>
      </c>
      <c r="MPU16" s="91"/>
      <c r="MPV16" s="91"/>
      <c r="MPW16" s="270"/>
      <c r="MPX16" s="270"/>
      <c r="MPY16" s="270"/>
      <c r="MPZ16" s="270">
        <f t="shared" ref="MPZ16" si="573">SUM(MPR16:MPY16)</f>
        <v>0</v>
      </c>
      <c r="MQA16" s="100"/>
      <c r="MQB16" s="292"/>
      <c r="MQC16" s="91" t="s">
        <v>341</v>
      </c>
      <c r="MQD16" s="91" t="s">
        <v>342</v>
      </c>
      <c r="MQE16" s="91" t="s">
        <v>419</v>
      </c>
      <c r="MQF16" s="89" t="s">
        <v>58</v>
      </c>
      <c r="MQG16" s="109" t="s">
        <v>189</v>
      </c>
      <c r="MQH16" s="91"/>
      <c r="MQI16" s="91"/>
      <c r="MQJ16" s="91">
        <v>0</v>
      </c>
      <c r="MQK16" s="91"/>
      <c r="MQL16" s="91"/>
      <c r="MQM16" s="270"/>
      <c r="MQN16" s="270"/>
      <c r="MQO16" s="270"/>
      <c r="MQP16" s="270">
        <f t="shared" ref="MQP16" si="574">SUM(MQH16:MQO16)</f>
        <v>0</v>
      </c>
      <c r="MQQ16" s="100"/>
      <c r="MQR16" s="292"/>
      <c r="MQS16" s="91" t="s">
        <v>341</v>
      </c>
      <c r="MQT16" s="91" t="s">
        <v>342</v>
      </c>
      <c r="MQU16" s="91" t="s">
        <v>419</v>
      </c>
      <c r="MQV16" s="89" t="s">
        <v>58</v>
      </c>
      <c r="MQW16" s="109" t="s">
        <v>189</v>
      </c>
      <c r="MQX16" s="91"/>
      <c r="MQY16" s="91"/>
      <c r="MQZ16" s="91">
        <v>0</v>
      </c>
      <c r="MRA16" s="91"/>
      <c r="MRB16" s="91"/>
      <c r="MRC16" s="270"/>
      <c r="MRD16" s="270"/>
      <c r="MRE16" s="270"/>
      <c r="MRF16" s="270">
        <f t="shared" ref="MRF16" si="575">SUM(MQX16:MRE16)</f>
        <v>0</v>
      </c>
      <c r="MRG16" s="100"/>
      <c r="MRH16" s="292"/>
      <c r="MRI16" s="91" t="s">
        <v>341</v>
      </c>
      <c r="MRJ16" s="91" t="s">
        <v>342</v>
      </c>
      <c r="MRK16" s="91" t="s">
        <v>419</v>
      </c>
      <c r="MRL16" s="89" t="s">
        <v>58</v>
      </c>
      <c r="MRM16" s="109" t="s">
        <v>189</v>
      </c>
      <c r="MRN16" s="91"/>
      <c r="MRO16" s="91"/>
      <c r="MRP16" s="91">
        <v>0</v>
      </c>
      <c r="MRQ16" s="91"/>
      <c r="MRR16" s="91"/>
      <c r="MRS16" s="270"/>
      <c r="MRT16" s="270"/>
      <c r="MRU16" s="270"/>
      <c r="MRV16" s="270">
        <f t="shared" ref="MRV16" si="576">SUM(MRN16:MRU16)</f>
        <v>0</v>
      </c>
      <c r="MRW16" s="100"/>
      <c r="MRX16" s="292"/>
      <c r="MRY16" s="91" t="s">
        <v>341</v>
      </c>
      <c r="MRZ16" s="91" t="s">
        <v>342</v>
      </c>
      <c r="MSA16" s="91" t="s">
        <v>419</v>
      </c>
      <c r="MSB16" s="89" t="s">
        <v>58</v>
      </c>
      <c r="MSC16" s="109" t="s">
        <v>189</v>
      </c>
      <c r="MSD16" s="91"/>
      <c r="MSE16" s="91"/>
      <c r="MSF16" s="91">
        <v>0</v>
      </c>
      <c r="MSG16" s="91"/>
      <c r="MSH16" s="91"/>
      <c r="MSI16" s="270"/>
      <c r="MSJ16" s="270"/>
      <c r="MSK16" s="270"/>
      <c r="MSL16" s="270">
        <f t="shared" ref="MSL16" si="577">SUM(MSD16:MSK16)</f>
        <v>0</v>
      </c>
      <c r="MSM16" s="100"/>
      <c r="MSN16" s="292"/>
      <c r="MSO16" s="91" t="s">
        <v>341</v>
      </c>
      <c r="MSP16" s="91" t="s">
        <v>342</v>
      </c>
      <c r="MSQ16" s="91" t="s">
        <v>419</v>
      </c>
      <c r="MSR16" s="89" t="s">
        <v>58</v>
      </c>
      <c r="MSS16" s="109" t="s">
        <v>189</v>
      </c>
      <c r="MST16" s="91"/>
      <c r="MSU16" s="91"/>
      <c r="MSV16" s="91">
        <v>0</v>
      </c>
      <c r="MSW16" s="91"/>
      <c r="MSX16" s="91"/>
      <c r="MSY16" s="270"/>
      <c r="MSZ16" s="270"/>
      <c r="MTA16" s="270"/>
      <c r="MTB16" s="270">
        <f t="shared" ref="MTB16" si="578">SUM(MST16:MTA16)</f>
        <v>0</v>
      </c>
      <c r="MTC16" s="100"/>
      <c r="MTD16" s="292"/>
      <c r="MTE16" s="91" t="s">
        <v>341</v>
      </c>
      <c r="MTF16" s="91" t="s">
        <v>342</v>
      </c>
      <c r="MTG16" s="91" t="s">
        <v>419</v>
      </c>
      <c r="MTH16" s="89" t="s">
        <v>58</v>
      </c>
      <c r="MTI16" s="109" t="s">
        <v>189</v>
      </c>
      <c r="MTJ16" s="91"/>
      <c r="MTK16" s="91"/>
      <c r="MTL16" s="91">
        <v>0</v>
      </c>
      <c r="MTM16" s="91"/>
      <c r="MTN16" s="91"/>
      <c r="MTO16" s="270"/>
      <c r="MTP16" s="270"/>
      <c r="MTQ16" s="270"/>
      <c r="MTR16" s="270">
        <f t="shared" ref="MTR16" si="579">SUM(MTJ16:MTQ16)</f>
        <v>0</v>
      </c>
      <c r="MTS16" s="100"/>
      <c r="MTT16" s="292"/>
      <c r="MTU16" s="91" t="s">
        <v>341</v>
      </c>
      <c r="MTV16" s="91" t="s">
        <v>342</v>
      </c>
      <c r="MTW16" s="91" t="s">
        <v>419</v>
      </c>
      <c r="MTX16" s="89" t="s">
        <v>58</v>
      </c>
      <c r="MTY16" s="109" t="s">
        <v>189</v>
      </c>
      <c r="MTZ16" s="91"/>
      <c r="MUA16" s="91"/>
      <c r="MUB16" s="91">
        <v>0</v>
      </c>
      <c r="MUC16" s="91"/>
      <c r="MUD16" s="91"/>
      <c r="MUE16" s="270"/>
      <c r="MUF16" s="270"/>
      <c r="MUG16" s="270"/>
      <c r="MUH16" s="270">
        <f t="shared" ref="MUH16" si="580">SUM(MTZ16:MUG16)</f>
        <v>0</v>
      </c>
      <c r="MUI16" s="100"/>
      <c r="MUJ16" s="292"/>
      <c r="MUK16" s="91" t="s">
        <v>341</v>
      </c>
      <c r="MUL16" s="91" t="s">
        <v>342</v>
      </c>
      <c r="MUM16" s="91" t="s">
        <v>419</v>
      </c>
      <c r="MUN16" s="89" t="s">
        <v>58</v>
      </c>
      <c r="MUO16" s="109" t="s">
        <v>189</v>
      </c>
      <c r="MUP16" s="91"/>
      <c r="MUQ16" s="91"/>
      <c r="MUR16" s="91">
        <v>0</v>
      </c>
      <c r="MUS16" s="91"/>
      <c r="MUT16" s="91"/>
      <c r="MUU16" s="270"/>
      <c r="MUV16" s="270"/>
      <c r="MUW16" s="270"/>
      <c r="MUX16" s="270">
        <f t="shared" ref="MUX16" si="581">SUM(MUP16:MUW16)</f>
        <v>0</v>
      </c>
      <c r="MUY16" s="100"/>
      <c r="MUZ16" s="292"/>
      <c r="MVA16" s="91" t="s">
        <v>341</v>
      </c>
      <c r="MVB16" s="91" t="s">
        <v>342</v>
      </c>
      <c r="MVC16" s="91" t="s">
        <v>419</v>
      </c>
      <c r="MVD16" s="89" t="s">
        <v>58</v>
      </c>
      <c r="MVE16" s="109" t="s">
        <v>189</v>
      </c>
      <c r="MVF16" s="91"/>
      <c r="MVG16" s="91"/>
      <c r="MVH16" s="91">
        <v>0</v>
      </c>
      <c r="MVI16" s="91"/>
      <c r="MVJ16" s="91"/>
      <c r="MVK16" s="270"/>
      <c r="MVL16" s="270"/>
      <c r="MVM16" s="270"/>
      <c r="MVN16" s="270">
        <f t="shared" ref="MVN16" si="582">SUM(MVF16:MVM16)</f>
        <v>0</v>
      </c>
      <c r="MVO16" s="100"/>
      <c r="MVP16" s="292"/>
      <c r="MVQ16" s="91" t="s">
        <v>341</v>
      </c>
      <c r="MVR16" s="91" t="s">
        <v>342</v>
      </c>
      <c r="MVS16" s="91" t="s">
        <v>419</v>
      </c>
      <c r="MVT16" s="89" t="s">
        <v>58</v>
      </c>
      <c r="MVU16" s="109" t="s">
        <v>189</v>
      </c>
      <c r="MVV16" s="91"/>
      <c r="MVW16" s="91"/>
      <c r="MVX16" s="91">
        <v>0</v>
      </c>
      <c r="MVY16" s="91"/>
      <c r="MVZ16" s="91"/>
      <c r="MWA16" s="270"/>
      <c r="MWB16" s="270"/>
      <c r="MWC16" s="270"/>
      <c r="MWD16" s="270">
        <f t="shared" ref="MWD16" si="583">SUM(MVV16:MWC16)</f>
        <v>0</v>
      </c>
      <c r="MWE16" s="100"/>
      <c r="MWF16" s="292"/>
      <c r="MWG16" s="91" t="s">
        <v>341</v>
      </c>
      <c r="MWH16" s="91" t="s">
        <v>342</v>
      </c>
      <c r="MWI16" s="91" t="s">
        <v>419</v>
      </c>
      <c r="MWJ16" s="89" t="s">
        <v>58</v>
      </c>
      <c r="MWK16" s="109" t="s">
        <v>189</v>
      </c>
      <c r="MWL16" s="91"/>
      <c r="MWM16" s="91"/>
      <c r="MWN16" s="91">
        <v>0</v>
      </c>
      <c r="MWO16" s="91"/>
      <c r="MWP16" s="91"/>
      <c r="MWQ16" s="270"/>
      <c r="MWR16" s="270"/>
      <c r="MWS16" s="270"/>
      <c r="MWT16" s="270">
        <f t="shared" ref="MWT16" si="584">SUM(MWL16:MWS16)</f>
        <v>0</v>
      </c>
      <c r="MWU16" s="100"/>
      <c r="MWV16" s="292"/>
      <c r="MWW16" s="91" t="s">
        <v>341</v>
      </c>
      <c r="MWX16" s="91" t="s">
        <v>342</v>
      </c>
      <c r="MWY16" s="91" t="s">
        <v>419</v>
      </c>
      <c r="MWZ16" s="89" t="s">
        <v>58</v>
      </c>
      <c r="MXA16" s="109" t="s">
        <v>189</v>
      </c>
      <c r="MXB16" s="91"/>
      <c r="MXC16" s="91"/>
      <c r="MXD16" s="91">
        <v>0</v>
      </c>
      <c r="MXE16" s="91"/>
      <c r="MXF16" s="91"/>
      <c r="MXG16" s="270"/>
      <c r="MXH16" s="270"/>
      <c r="MXI16" s="270"/>
      <c r="MXJ16" s="270">
        <f t="shared" ref="MXJ16" si="585">SUM(MXB16:MXI16)</f>
        <v>0</v>
      </c>
      <c r="MXK16" s="100"/>
      <c r="MXL16" s="292"/>
      <c r="MXM16" s="91" t="s">
        <v>341</v>
      </c>
      <c r="MXN16" s="91" t="s">
        <v>342</v>
      </c>
      <c r="MXO16" s="91" t="s">
        <v>419</v>
      </c>
      <c r="MXP16" s="89" t="s">
        <v>58</v>
      </c>
      <c r="MXQ16" s="109" t="s">
        <v>189</v>
      </c>
      <c r="MXR16" s="91"/>
      <c r="MXS16" s="91"/>
      <c r="MXT16" s="91">
        <v>0</v>
      </c>
      <c r="MXU16" s="91"/>
      <c r="MXV16" s="91"/>
      <c r="MXW16" s="270"/>
      <c r="MXX16" s="270"/>
      <c r="MXY16" s="270"/>
      <c r="MXZ16" s="270">
        <f t="shared" ref="MXZ16" si="586">SUM(MXR16:MXY16)</f>
        <v>0</v>
      </c>
      <c r="MYA16" s="100"/>
      <c r="MYB16" s="292"/>
      <c r="MYC16" s="91" t="s">
        <v>341</v>
      </c>
      <c r="MYD16" s="91" t="s">
        <v>342</v>
      </c>
      <c r="MYE16" s="91" t="s">
        <v>419</v>
      </c>
      <c r="MYF16" s="89" t="s">
        <v>58</v>
      </c>
      <c r="MYG16" s="109" t="s">
        <v>189</v>
      </c>
      <c r="MYH16" s="91"/>
      <c r="MYI16" s="91"/>
      <c r="MYJ16" s="91">
        <v>0</v>
      </c>
      <c r="MYK16" s="91"/>
      <c r="MYL16" s="91"/>
      <c r="MYM16" s="270"/>
      <c r="MYN16" s="270"/>
      <c r="MYO16" s="270"/>
      <c r="MYP16" s="270">
        <f t="shared" ref="MYP16" si="587">SUM(MYH16:MYO16)</f>
        <v>0</v>
      </c>
      <c r="MYQ16" s="100"/>
      <c r="MYR16" s="292"/>
      <c r="MYS16" s="91" t="s">
        <v>341</v>
      </c>
      <c r="MYT16" s="91" t="s">
        <v>342</v>
      </c>
      <c r="MYU16" s="91" t="s">
        <v>419</v>
      </c>
      <c r="MYV16" s="89" t="s">
        <v>58</v>
      </c>
      <c r="MYW16" s="109" t="s">
        <v>189</v>
      </c>
      <c r="MYX16" s="91"/>
      <c r="MYY16" s="91"/>
      <c r="MYZ16" s="91">
        <v>0</v>
      </c>
      <c r="MZA16" s="91"/>
      <c r="MZB16" s="91"/>
      <c r="MZC16" s="270"/>
      <c r="MZD16" s="270"/>
      <c r="MZE16" s="270"/>
      <c r="MZF16" s="270">
        <f t="shared" ref="MZF16" si="588">SUM(MYX16:MZE16)</f>
        <v>0</v>
      </c>
      <c r="MZG16" s="100"/>
      <c r="MZH16" s="292"/>
      <c r="MZI16" s="91" t="s">
        <v>341</v>
      </c>
      <c r="MZJ16" s="91" t="s">
        <v>342</v>
      </c>
      <c r="MZK16" s="91" t="s">
        <v>419</v>
      </c>
      <c r="MZL16" s="89" t="s">
        <v>58</v>
      </c>
      <c r="MZM16" s="109" t="s">
        <v>189</v>
      </c>
      <c r="MZN16" s="91"/>
      <c r="MZO16" s="91"/>
      <c r="MZP16" s="91">
        <v>0</v>
      </c>
      <c r="MZQ16" s="91"/>
      <c r="MZR16" s="91"/>
      <c r="MZS16" s="270"/>
      <c r="MZT16" s="270"/>
      <c r="MZU16" s="270"/>
      <c r="MZV16" s="270">
        <f t="shared" ref="MZV16" si="589">SUM(MZN16:MZU16)</f>
        <v>0</v>
      </c>
      <c r="MZW16" s="100"/>
      <c r="MZX16" s="292"/>
      <c r="MZY16" s="91" t="s">
        <v>341</v>
      </c>
      <c r="MZZ16" s="91" t="s">
        <v>342</v>
      </c>
      <c r="NAA16" s="91" t="s">
        <v>419</v>
      </c>
      <c r="NAB16" s="89" t="s">
        <v>58</v>
      </c>
      <c r="NAC16" s="109" t="s">
        <v>189</v>
      </c>
      <c r="NAD16" s="91"/>
      <c r="NAE16" s="91"/>
      <c r="NAF16" s="91">
        <v>0</v>
      </c>
      <c r="NAG16" s="91"/>
      <c r="NAH16" s="91"/>
      <c r="NAI16" s="270"/>
      <c r="NAJ16" s="270"/>
      <c r="NAK16" s="270"/>
      <c r="NAL16" s="270">
        <f t="shared" ref="NAL16" si="590">SUM(NAD16:NAK16)</f>
        <v>0</v>
      </c>
      <c r="NAM16" s="100"/>
      <c r="NAN16" s="292"/>
      <c r="NAO16" s="91" t="s">
        <v>341</v>
      </c>
      <c r="NAP16" s="91" t="s">
        <v>342</v>
      </c>
      <c r="NAQ16" s="91" t="s">
        <v>419</v>
      </c>
      <c r="NAR16" s="89" t="s">
        <v>58</v>
      </c>
      <c r="NAS16" s="109" t="s">
        <v>189</v>
      </c>
      <c r="NAT16" s="91"/>
      <c r="NAU16" s="91"/>
      <c r="NAV16" s="91">
        <v>0</v>
      </c>
      <c r="NAW16" s="91"/>
      <c r="NAX16" s="91"/>
      <c r="NAY16" s="270"/>
      <c r="NAZ16" s="270"/>
      <c r="NBA16" s="270"/>
      <c r="NBB16" s="270">
        <f t="shared" ref="NBB16" si="591">SUM(NAT16:NBA16)</f>
        <v>0</v>
      </c>
      <c r="NBC16" s="100"/>
      <c r="NBD16" s="292"/>
      <c r="NBE16" s="91" t="s">
        <v>341</v>
      </c>
      <c r="NBF16" s="91" t="s">
        <v>342</v>
      </c>
      <c r="NBG16" s="91" t="s">
        <v>419</v>
      </c>
      <c r="NBH16" s="89" t="s">
        <v>58</v>
      </c>
      <c r="NBI16" s="109" t="s">
        <v>189</v>
      </c>
      <c r="NBJ16" s="91"/>
      <c r="NBK16" s="91"/>
      <c r="NBL16" s="91">
        <v>0</v>
      </c>
      <c r="NBM16" s="91"/>
      <c r="NBN16" s="91"/>
      <c r="NBO16" s="270"/>
      <c r="NBP16" s="270"/>
      <c r="NBQ16" s="270"/>
      <c r="NBR16" s="270">
        <f t="shared" ref="NBR16" si="592">SUM(NBJ16:NBQ16)</f>
        <v>0</v>
      </c>
      <c r="NBS16" s="100"/>
      <c r="NBT16" s="292"/>
      <c r="NBU16" s="91" t="s">
        <v>341</v>
      </c>
      <c r="NBV16" s="91" t="s">
        <v>342</v>
      </c>
      <c r="NBW16" s="91" t="s">
        <v>419</v>
      </c>
      <c r="NBX16" s="89" t="s">
        <v>58</v>
      </c>
      <c r="NBY16" s="109" t="s">
        <v>189</v>
      </c>
      <c r="NBZ16" s="91"/>
      <c r="NCA16" s="91"/>
      <c r="NCB16" s="91">
        <v>0</v>
      </c>
      <c r="NCC16" s="91"/>
      <c r="NCD16" s="91"/>
      <c r="NCE16" s="270"/>
      <c r="NCF16" s="270"/>
      <c r="NCG16" s="270"/>
      <c r="NCH16" s="270">
        <f t="shared" ref="NCH16" si="593">SUM(NBZ16:NCG16)</f>
        <v>0</v>
      </c>
      <c r="NCI16" s="100"/>
      <c r="NCJ16" s="292"/>
      <c r="NCK16" s="91" t="s">
        <v>341</v>
      </c>
      <c r="NCL16" s="91" t="s">
        <v>342</v>
      </c>
      <c r="NCM16" s="91" t="s">
        <v>419</v>
      </c>
      <c r="NCN16" s="89" t="s">
        <v>58</v>
      </c>
      <c r="NCO16" s="109" t="s">
        <v>189</v>
      </c>
      <c r="NCP16" s="91"/>
      <c r="NCQ16" s="91"/>
      <c r="NCR16" s="91">
        <v>0</v>
      </c>
      <c r="NCS16" s="91"/>
      <c r="NCT16" s="91"/>
      <c r="NCU16" s="270"/>
      <c r="NCV16" s="270"/>
      <c r="NCW16" s="270"/>
      <c r="NCX16" s="270">
        <f t="shared" ref="NCX16" si="594">SUM(NCP16:NCW16)</f>
        <v>0</v>
      </c>
      <c r="NCY16" s="100"/>
      <c r="NCZ16" s="292"/>
      <c r="NDA16" s="91" t="s">
        <v>341</v>
      </c>
      <c r="NDB16" s="91" t="s">
        <v>342</v>
      </c>
      <c r="NDC16" s="91" t="s">
        <v>419</v>
      </c>
      <c r="NDD16" s="89" t="s">
        <v>58</v>
      </c>
      <c r="NDE16" s="109" t="s">
        <v>189</v>
      </c>
      <c r="NDF16" s="91"/>
      <c r="NDG16" s="91"/>
      <c r="NDH16" s="91">
        <v>0</v>
      </c>
      <c r="NDI16" s="91"/>
      <c r="NDJ16" s="91"/>
      <c r="NDK16" s="270"/>
      <c r="NDL16" s="270"/>
      <c r="NDM16" s="270"/>
      <c r="NDN16" s="270">
        <f t="shared" ref="NDN16" si="595">SUM(NDF16:NDM16)</f>
        <v>0</v>
      </c>
      <c r="NDO16" s="100"/>
      <c r="NDP16" s="292"/>
      <c r="NDQ16" s="91" t="s">
        <v>341</v>
      </c>
      <c r="NDR16" s="91" t="s">
        <v>342</v>
      </c>
      <c r="NDS16" s="91" t="s">
        <v>419</v>
      </c>
      <c r="NDT16" s="89" t="s">
        <v>58</v>
      </c>
      <c r="NDU16" s="109" t="s">
        <v>189</v>
      </c>
      <c r="NDV16" s="91"/>
      <c r="NDW16" s="91"/>
      <c r="NDX16" s="91">
        <v>0</v>
      </c>
      <c r="NDY16" s="91"/>
      <c r="NDZ16" s="91"/>
      <c r="NEA16" s="270"/>
      <c r="NEB16" s="270"/>
      <c r="NEC16" s="270"/>
      <c r="NED16" s="270">
        <f t="shared" ref="NED16" si="596">SUM(NDV16:NEC16)</f>
        <v>0</v>
      </c>
      <c r="NEE16" s="100"/>
      <c r="NEF16" s="292"/>
      <c r="NEG16" s="91" t="s">
        <v>341</v>
      </c>
      <c r="NEH16" s="91" t="s">
        <v>342</v>
      </c>
      <c r="NEI16" s="91" t="s">
        <v>419</v>
      </c>
      <c r="NEJ16" s="89" t="s">
        <v>58</v>
      </c>
      <c r="NEK16" s="109" t="s">
        <v>189</v>
      </c>
      <c r="NEL16" s="91"/>
      <c r="NEM16" s="91"/>
      <c r="NEN16" s="91">
        <v>0</v>
      </c>
      <c r="NEO16" s="91"/>
      <c r="NEP16" s="91"/>
      <c r="NEQ16" s="270"/>
      <c r="NER16" s="270"/>
      <c r="NES16" s="270"/>
      <c r="NET16" s="270">
        <f t="shared" ref="NET16" si="597">SUM(NEL16:NES16)</f>
        <v>0</v>
      </c>
      <c r="NEU16" s="100"/>
      <c r="NEV16" s="292"/>
      <c r="NEW16" s="91" t="s">
        <v>341</v>
      </c>
      <c r="NEX16" s="91" t="s">
        <v>342</v>
      </c>
      <c r="NEY16" s="91" t="s">
        <v>419</v>
      </c>
      <c r="NEZ16" s="89" t="s">
        <v>58</v>
      </c>
      <c r="NFA16" s="109" t="s">
        <v>189</v>
      </c>
      <c r="NFB16" s="91"/>
      <c r="NFC16" s="91"/>
      <c r="NFD16" s="91">
        <v>0</v>
      </c>
      <c r="NFE16" s="91"/>
      <c r="NFF16" s="91"/>
      <c r="NFG16" s="270"/>
      <c r="NFH16" s="270"/>
      <c r="NFI16" s="270"/>
      <c r="NFJ16" s="270">
        <f t="shared" ref="NFJ16" si="598">SUM(NFB16:NFI16)</f>
        <v>0</v>
      </c>
      <c r="NFK16" s="100"/>
      <c r="NFL16" s="292"/>
      <c r="NFM16" s="91" t="s">
        <v>341</v>
      </c>
      <c r="NFN16" s="91" t="s">
        <v>342</v>
      </c>
      <c r="NFO16" s="91" t="s">
        <v>419</v>
      </c>
      <c r="NFP16" s="89" t="s">
        <v>58</v>
      </c>
      <c r="NFQ16" s="109" t="s">
        <v>189</v>
      </c>
      <c r="NFR16" s="91"/>
      <c r="NFS16" s="91"/>
      <c r="NFT16" s="91">
        <v>0</v>
      </c>
      <c r="NFU16" s="91"/>
      <c r="NFV16" s="91"/>
      <c r="NFW16" s="270"/>
      <c r="NFX16" s="270"/>
      <c r="NFY16" s="270"/>
      <c r="NFZ16" s="270">
        <f t="shared" ref="NFZ16" si="599">SUM(NFR16:NFY16)</f>
        <v>0</v>
      </c>
      <c r="NGA16" s="100"/>
      <c r="NGB16" s="292"/>
      <c r="NGC16" s="91" t="s">
        <v>341</v>
      </c>
      <c r="NGD16" s="91" t="s">
        <v>342</v>
      </c>
      <c r="NGE16" s="91" t="s">
        <v>419</v>
      </c>
      <c r="NGF16" s="89" t="s">
        <v>58</v>
      </c>
      <c r="NGG16" s="109" t="s">
        <v>189</v>
      </c>
      <c r="NGH16" s="91"/>
      <c r="NGI16" s="91"/>
      <c r="NGJ16" s="91">
        <v>0</v>
      </c>
      <c r="NGK16" s="91"/>
      <c r="NGL16" s="91"/>
      <c r="NGM16" s="270"/>
      <c r="NGN16" s="270"/>
      <c r="NGO16" s="270"/>
      <c r="NGP16" s="270">
        <f t="shared" ref="NGP16" si="600">SUM(NGH16:NGO16)</f>
        <v>0</v>
      </c>
      <c r="NGQ16" s="100"/>
      <c r="NGR16" s="292"/>
      <c r="NGS16" s="91" t="s">
        <v>341</v>
      </c>
      <c r="NGT16" s="91" t="s">
        <v>342</v>
      </c>
      <c r="NGU16" s="91" t="s">
        <v>419</v>
      </c>
      <c r="NGV16" s="89" t="s">
        <v>58</v>
      </c>
      <c r="NGW16" s="109" t="s">
        <v>189</v>
      </c>
      <c r="NGX16" s="91"/>
      <c r="NGY16" s="91"/>
      <c r="NGZ16" s="91">
        <v>0</v>
      </c>
      <c r="NHA16" s="91"/>
      <c r="NHB16" s="91"/>
      <c r="NHC16" s="270"/>
      <c r="NHD16" s="270"/>
      <c r="NHE16" s="270"/>
      <c r="NHF16" s="270">
        <f t="shared" ref="NHF16" si="601">SUM(NGX16:NHE16)</f>
        <v>0</v>
      </c>
      <c r="NHG16" s="100"/>
      <c r="NHH16" s="292"/>
      <c r="NHI16" s="91" t="s">
        <v>341</v>
      </c>
      <c r="NHJ16" s="91" t="s">
        <v>342</v>
      </c>
      <c r="NHK16" s="91" t="s">
        <v>419</v>
      </c>
      <c r="NHL16" s="89" t="s">
        <v>58</v>
      </c>
      <c r="NHM16" s="109" t="s">
        <v>189</v>
      </c>
      <c r="NHN16" s="91"/>
      <c r="NHO16" s="91"/>
      <c r="NHP16" s="91">
        <v>0</v>
      </c>
      <c r="NHQ16" s="91"/>
      <c r="NHR16" s="91"/>
      <c r="NHS16" s="270"/>
      <c r="NHT16" s="270"/>
      <c r="NHU16" s="270"/>
      <c r="NHV16" s="270">
        <f t="shared" ref="NHV16" si="602">SUM(NHN16:NHU16)</f>
        <v>0</v>
      </c>
      <c r="NHW16" s="100"/>
      <c r="NHX16" s="292"/>
      <c r="NHY16" s="91" t="s">
        <v>341</v>
      </c>
      <c r="NHZ16" s="91" t="s">
        <v>342</v>
      </c>
      <c r="NIA16" s="91" t="s">
        <v>419</v>
      </c>
      <c r="NIB16" s="89" t="s">
        <v>58</v>
      </c>
      <c r="NIC16" s="109" t="s">
        <v>189</v>
      </c>
      <c r="NID16" s="91"/>
      <c r="NIE16" s="91"/>
      <c r="NIF16" s="91">
        <v>0</v>
      </c>
      <c r="NIG16" s="91"/>
      <c r="NIH16" s="91"/>
      <c r="NII16" s="270"/>
      <c r="NIJ16" s="270"/>
      <c r="NIK16" s="270"/>
      <c r="NIL16" s="270">
        <f t="shared" ref="NIL16" si="603">SUM(NID16:NIK16)</f>
        <v>0</v>
      </c>
      <c r="NIM16" s="100"/>
      <c r="NIN16" s="292"/>
      <c r="NIO16" s="91" t="s">
        <v>341</v>
      </c>
      <c r="NIP16" s="91" t="s">
        <v>342</v>
      </c>
      <c r="NIQ16" s="91" t="s">
        <v>419</v>
      </c>
      <c r="NIR16" s="89" t="s">
        <v>58</v>
      </c>
      <c r="NIS16" s="109" t="s">
        <v>189</v>
      </c>
      <c r="NIT16" s="91"/>
      <c r="NIU16" s="91"/>
      <c r="NIV16" s="91">
        <v>0</v>
      </c>
      <c r="NIW16" s="91"/>
      <c r="NIX16" s="91"/>
      <c r="NIY16" s="270"/>
      <c r="NIZ16" s="270"/>
      <c r="NJA16" s="270"/>
      <c r="NJB16" s="270">
        <f t="shared" ref="NJB16" si="604">SUM(NIT16:NJA16)</f>
        <v>0</v>
      </c>
      <c r="NJC16" s="100"/>
      <c r="NJD16" s="292"/>
      <c r="NJE16" s="91" t="s">
        <v>341</v>
      </c>
      <c r="NJF16" s="91" t="s">
        <v>342</v>
      </c>
      <c r="NJG16" s="91" t="s">
        <v>419</v>
      </c>
      <c r="NJH16" s="89" t="s">
        <v>58</v>
      </c>
      <c r="NJI16" s="109" t="s">
        <v>189</v>
      </c>
      <c r="NJJ16" s="91"/>
      <c r="NJK16" s="91"/>
      <c r="NJL16" s="91">
        <v>0</v>
      </c>
      <c r="NJM16" s="91"/>
      <c r="NJN16" s="91"/>
      <c r="NJO16" s="270"/>
      <c r="NJP16" s="270"/>
      <c r="NJQ16" s="270"/>
      <c r="NJR16" s="270">
        <f t="shared" ref="NJR16" si="605">SUM(NJJ16:NJQ16)</f>
        <v>0</v>
      </c>
      <c r="NJS16" s="100"/>
      <c r="NJT16" s="292"/>
      <c r="NJU16" s="91" t="s">
        <v>341</v>
      </c>
      <c r="NJV16" s="91" t="s">
        <v>342</v>
      </c>
      <c r="NJW16" s="91" t="s">
        <v>419</v>
      </c>
      <c r="NJX16" s="89" t="s">
        <v>58</v>
      </c>
      <c r="NJY16" s="109" t="s">
        <v>189</v>
      </c>
      <c r="NJZ16" s="91"/>
      <c r="NKA16" s="91"/>
      <c r="NKB16" s="91">
        <v>0</v>
      </c>
      <c r="NKC16" s="91"/>
      <c r="NKD16" s="91"/>
      <c r="NKE16" s="270"/>
      <c r="NKF16" s="270"/>
      <c r="NKG16" s="270"/>
      <c r="NKH16" s="270">
        <f t="shared" ref="NKH16" si="606">SUM(NJZ16:NKG16)</f>
        <v>0</v>
      </c>
      <c r="NKI16" s="100"/>
      <c r="NKJ16" s="292"/>
      <c r="NKK16" s="91" t="s">
        <v>341</v>
      </c>
      <c r="NKL16" s="91" t="s">
        <v>342</v>
      </c>
      <c r="NKM16" s="91" t="s">
        <v>419</v>
      </c>
      <c r="NKN16" s="89" t="s">
        <v>58</v>
      </c>
      <c r="NKO16" s="109" t="s">
        <v>189</v>
      </c>
      <c r="NKP16" s="91"/>
      <c r="NKQ16" s="91"/>
      <c r="NKR16" s="91">
        <v>0</v>
      </c>
      <c r="NKS16" s="91"/>
      <c r="NKT16" s="91"/>
      <c r="NKU16" s="270"/>
      <c r="NKV16" s="270"/>
      <c r="NKW16" s="270"/>
      <c r="NKX16" s="270">
        <f t="shared" ref="NKX16" si="607">SUM(NKP16:NKW16)</f>
        <v>0</v>
      </c>
      <c r="NKY16" s="100"/>
      <c r="NKZ16" s="292"/>
      <c r="NLA16" s="91" t="s">
        <v>341</v>
      </c>
      <c r="NLB16" s="91" t="s">
        <v>342</v>
      </c>
      <c r="NLC16" s="91" t="s">
        <v>419</v>
      </c>
      <c r="NLD16" s="89" t="s">
        <v>58</v>
      </c>
      <c r="NLE16" s="109" t="s">
        <v>189</v>
      </c>
      <c r="NLF16" s="91"/>
      <c r="NLG16" s="91"/>
      <c r="NLH16" s="91">
        <v>0</v>
      </c>
      <c r="NLI16" s="91"/>
      <c r="NLJ16" s="91"/>
      <c r="NLK16" s="270"/>
      <c r="NLL16" s="270"/>
      <c r="NLM16" s="270"/>
      <c r="NLN16" s="270">
        <f t="shared" ref="NLN16" si="608">SUM(NLF16:NLM16)</f>
        <v>0</v>
      </c>
      <c r="NLO16" s="100"/>
      <c r="NLP16" s="292"/>
      <c r="NLQ16" s="91" t="s">
        <v>341</v>
      </c>
      <c r="NLR16" s="91" t="s">
        <v>342</v>
      </c>
      <c r="NLS16" s="91" t="s">
        <v>419</v>
      </c>
      <c r="NLT16" s="89" t="s">
        <v>58</v>
      </c>
      <c r="NLU16" s="109" t="s">
        <v>189</v>
      </c>
      <c r="NLV16" s="91"/>
      <c r="NLW16" s="91"/>
      <c r="NLX16" s="91">
        <v>0</v>
      </c>
      <c r="NLY16" s="91"/>
      <c r="NLZ16" s="91"/>
      <c r="NMA16" s="270"/>
      <c r="NMB16" s="270"/>
      <c r="NMC16" s="270"/>
      <c r="NMD16" s="270">
        <f t="shared" ref="NMD16" si="609">SUM(NLV16:NMC16)</f>
        <v>0</v>
      </c>
      <c r="NME16" s="100"/>
      <c r="NMF16" s="292"/>
      <c r="NMG16" s="91" t="s">
        <v>341</v>
      </c>
      <c r="NMH16" s="91" t="s">
        <v>342</v>
      </c>
      <c r="NMI16" s="91" t="s">
        <v>419</v>
      </c>
      <c r="NMJ16" s="89" t="s">
        <v>58</v>
      </c>
      <c r="NMK16" s="109" t="s">
        <v>189</v>
      </c>
      <c r="NML16" s="91"/>
      <c r="NMM16" s="91"/>
      <c r="NMN16" s="91">
        <v>0</v>
      </c>
      <c r="NMO16" s="91"/>
      <c r="NMP16" s="91"/>
      <c r="NMQ16" s="270"/>
      <c r="NMR16" s="270"/>
      <c r="NMS16" s="270"/>
      <c r="NMT16" s="270">
        <f t="shared" ref="NMT16" si="610">SUM(NML16:NMS16)</f>
        <v>0</v>
      </c>
      <c r="NMU16" s="100"/>
      <c r="NMV16" s="292"/>
      <c r="NMW16" s="91" t="s">
        <v>341</v>
      </c>
      <c r="NMX16" s="91" t="s">
        <v>342</v>
      </c>
      <c r="NMY16" s="91" t="s">
        <v>419</v>
      </c>
      <c r="NMZ16" s="89" t="s">
        <v>58</v>
      </c>
      <c r="NNA16" s="109" t="s">
        <v>189</v>
      </c>
      <c r="NNB16" s="91"/>
      <c r="NNC16" s="91"/>
      <c r="NND16" s="91">
        <v>0</v>
      </c>
      <c r="NNE16" s="91"/>
      <c r="NNF16" s="91"/>
      <c r="NNG16" s="270"/>
      <c r="NNH16" s="270"/>
      <c r="NNI16" s="270"/>
      <c r="NNJ16" s="270">
        <f t="shared" ref="NNJ16" si="611">SUM(NNB16:NNI16)</f>
        <v>0</v>
      </c>
      <c r="NNK16" s="100"/>
      <c r="NNL16" s="292"/>
      <c r="NNM16" s="91" t="s">
        <v>341</v>
      </c>
      <c r="NNN16" s="91" t="s">
        <v>342</v>
      </c>
      <c r="NNO16" s="91" t="s">
        <v>419</v>
      </c>
      <c r="NNP16" s="89" t="s">
        <v>58</v>
      </c>
      <c r="NNQ16" s="109" t="s">
        <v>189</v>
      </c>
      <c r="NNR16" s="91"/>
      <c r="NNS16" s="91"/>
      <c r="NNT16" s="91">
        <v>0</v>
      </c>
      <c r="NNU16" s="91"/>
      <c r="NNV16" s="91"/>
      <c r="NNW16" s="270"/>
      <c r="NNX16" s="270"/>
      <c r="NNY16" s="270"/>
      <c r="NNZ16" s="270">
        <f t="shared" ref="NNZ16" si="612">SUM(NNR16:NNY16)</f>
        <v>0</v>
      </c>
      <c r="NOA16" s="100"/>
      <c r="NOB16" s="292"/>
      <c r="NOC16" s="91" t="s">
        <v>341</v>
      </c>
      <c r="NOD16" s="91" t="s">
        <v>342</v>
      </c>
      <c r="NOE16" s="91" t="s">
        <v>419</v>
      </c>
      <c r="NOF16" s="89" t="s">
        <v>58</v>
      </c>
      <c r="NOG16" s="109" t="s">
        <v>189</v>
      </c>
      <c r="NOH16" s="91"/>
      <c r="NOI16" s="91"/>
      <c r="NOJ16" s="91">
        <v>0</v>
      </c>
      <c r="NOK16" s="91"/>
      <c r="NOL16" s="91"/>
      <c r="NOM16" s="270"/>
      <c r="NON16" s="270"/>
      <c r="NOO16" s="270"/>
      <c r="NOP16" s="270">
        <f t="shared" ref="NOP16" si="613">SUM(NOH16:NOO16)</f>
        <v>0</v>
      </c>
      <c r="NOQ16" s="100"/>
      <c r="NOR16" s="292"/>
      <c r="NOS16" s="91" t="s">
        <v>341</v>
      </c>
      <c r="NOT16" s="91" t="s">
        <v>342</v>
      </c>
      <c r="NOU16" s="91" t="s">
        <v>419</v>
      </c>
      <c r="NOV16" s="89" t="s">
        <v>58</v>
      </c>
      <c r="NOW16" s="109" t="s">
        <v>189</v>
      </c>
      <c r="NOX16" s="91"/>
      <c r="NOY16" s="91"/>
      <c r="NOZ16" s="91">
        <v>0</v>
      </c>
      <c r="NPA16" s="91"/>
      <c r="NPB16" s="91"/>
      <c r="NPC16" s="270"/>
      <c r="NPD16" s="270"/>
      <c r="NPE16" s="270"/>
      <c r="NPF16" s="270">
        <f t="shared" ref="NPF16" si="614">SUM(NOX16:NPE16)</f>
        <v>0</v>
      </c>
      <c r="NPG16" s="100"/>
      <c r="NPH16" s="292"/>
      <c r="NPI16" s="91" t="s">
        <v>341</v>
      </c>
      <c r="NPJ16" s="91" t="s">
        <v>342</v>
      </c>
      <c r="NPK16" s="91" t="s">
        <v>419</v>
      </c>
      <c r="NPL16" s="89" t="s">
        <v>58</v>
      </c>
      <c r="NPM16" s="109" t="s">
        <v>189</v>
      </c>
      <c r="NPN16" s="91"/>
      <c r="NPO16" s="91"/>
      <c r="NPP16" s="91">
        <v>0</v>
      </c>
      <c r="NPQ16" s="91"/>
      <c r="NPR16" s="91"/>
      <c r="NPS16" s="270"/>
      <c r="NPT16" s="270"/>
      <c r="NPU16" s="270"/>
      <c r="NPV16" s="270">
        <f t="shared" ref="NPV16" si="615">SUM(NPN16:NPU16)</f>
        <v>0</v>
      </c>
      <c r="NPW16" s="100"/>
      <c r="NPX16" s="292"/>
      <c r="NPY16" s="91" t="s">
        <v>341</v>
      </c>
      <c r="NPZ16" s="91" t="s">
        <v>342</v>
      </c>
      <c r="NQA16" s="91" t="s">
        <v>419</v>
      </c>
      <c r="NQB16" s="89" t="s">
        <v>58</v>
      </c>
      <c r="NQC16" s="109" t="s">
        <v>189</v>
      </c>
      <c r="NQD16" s="91"/>
      <c r="NQE16" s="91"/>
      <c r="NQF16" s="91">
        <v>0</v>
      </c>
      <c r="NQG16" s="91"/>
      <c r="NQH16" s="91"/>
      <c r="NQI16" s="270"/>
      <c r="NQJ16" s="270"/>
      <c r="NQK16" s="270"/>
      <c r="NQL16" s="270">
        <f t="shared" ref="NQL16" si="616">SUM(NQD16:NQK16)</f>
        <v>0</v>
      </c>
      <c r="NQM16" s="100"/>
      <c r="NQN16" s="292"/>
      <c r="NQO16" s="91" t="s">
        <v>341</v>
      </c>
      <c r="NQP16" s="91" t="s">
        <v>342</v>
      </c>
      <c r="NQQ16" s="91" t="s">
        <v>419</v>
      </c>
      <c r="NQR16" s="89" t="s">
        <v>58</v>
      </c>
      <c r="NQS16" s="109" t="s">
        <v>189</v>
      </c>
      <c r="NQT16" s="91"/>
      <c r="NQU16" s="91"/>
      <c r="NQV16" s="91">
        <v>0</v>
      </c>
      <c r="NQW16" s="91"/>
      <c r="NQX16" s="91"/>
      <c r="NQY16" s="270"/>
      <c r="NQZ16" s="270"/>
      <c r="NRA16" s="270"/>
      <c r="NRB16" s="270">
        <f t="shared" ref="NRB16" si="617">SUM(NQT16:NRA16)</f>
        <v>0</v>
      </c>
      <c r="NRC16" s="100"/>
      <c r="NRD16" s="292"/>
      <c r="NRE16" s="91" t="s">
        <v>341</v>
      </c>
      <c r="NRF16" s="91" t="s">
        <v>342</v>
      </c>
      <c r="NRG16" s="91" t="s">
        <v>419</v>
      </c>
      <c r="NRH16" s="89" t="s">
        <v>58</v>
      </c>
      <c r="NRI16" s="109" t="s">
        <v>189</v>
      </c>
      <c r="NRJ16" s="91"/>
      <c r="NRK16" s="91"/>
      <c r="NRL16" s="91">
        <v>0</v>
      </c>
      <c r="NRM16" s="91"/>
      <c r="NRN16" s="91"/>
      <c r="NRO16" s="270"/>
      <c r="NRP16" s="270"/>
      <c r="NRQ16" s="270"/>
      <c r="NRR16" s="270">
        <f t="shared" ref="NRR16" si="618">SUM(NRJ16:NRQ16)</f>
        <v>0</v>
      </c>
      <c r="NRS16" s="100"/>
      <c r="NRT16" s="292"/>
      <c r="NRU16" s="91" t="s">
        <v>341</v>
      </c>
      <c r="NRV16" s="91" t="s">
        <v>342</v>
      </c>
      <c r="NRW16" s="91" t="s">
        <v>419</v>
      </c>
      <c r="NRX16" s="89" t="s">
        <v>58</v>
      </c>
      <c r="NRY16" s="109" t="s">
        <v>189</v>
      </c>
      <c r="NRZ16" s="91"/>
      <c r="NSA16" s="91"/>
      <c r="NSB16" s="91">
        <v>0</v>
      </c>
      <c r="NSC16" s="91"/>
      <c r="NSD16" s="91"/>
      <c r="NSE16" s="270"/>
      <c r="NSF16" s="270"/>
      <c r="NSG16" s="270"/>
      <c r="NSH16" s="270">
        <f t="shared" ref="NSH16" si="619">SUM(NRZ16:NSG16)</f>
        <v>0</v>
      </c>
      <c r="NSI16" s="100"/>
      <c r="NSJ16" s="292"/>
      <c r="NSK16" s="91" t="s">
        <v>341</v>
      </c>
      <c r="NSL16" s="91" t="s">
        <v>342</v>
      </c>
      <c r="NSM16" s="91" t="s">
        <v>419</v>
      </c>
      <c r="NSN16" s="89" t="s">
        <v>58</v>
      </c>
      <c r="NSO16" s="109" t="s">
        <v>189</v>
      </c>
      <c r="NSP16" s="91"/>
      <c r="NSQ16" s="91"/>
      <c r="NSR16" s="91">
        <v>0</v>
      </c>
      <c r="NSS16" s="91"/>
      <c r="NST16" s="91"/>
      <c r="NSU16" s="270"/>
      <c r="NSV16" s="270"/>
      <c r="NSW16" s="270"/>
      <c r="NSX16" s="270">
        <f t="shared" ref="NSX16" si="620">SUM(NSP16:NSW16)</f>
        <v>0</v>
      </c>
      <c r="NSY16" s="100"/>
      <c r="NSZ16" s="292"/>
      <c r="NTA16" s="91" t="s">
        <v>341</v>
      </c>
      <c r="NTB16" s="91" t="s">
        <v>342</v>
      </c>
      <c r="NTC16" s="91" t="s">
        <v>419</v>
      </c>
      <c r="NTD16" s="89" t="s">
        <v>58</v>
      </c>
      <c r="NTE16" s="109" t="s">
        <v>189</v>
      </c>
      <c r="NTF16" s="91"/>
      <c r="NTG16" s="91"/>
      <c r="NTH16" s="91">
        <v>0</v>
      </c>
      <c r="NTI16" s="91"/>
      <c r="NTJ16" s="91"/>
      <c r="NTK16" s="270"/>
      <c r="NTL16" s="270"/>
      <c r="NTM16" s="270"/>
      <c r="NTN16" s="270">
        <f t="shared" ref="NTN16" si="621">SUM(NTF16:NTM16)</f>
        <v>0</v>
      </c>
      <c r="NTO16" s="100"/>
      <c r="NTP16" s="292"/>
      <c r="NTQ16" s="91" t="s">
        <v>341</v>
      </c>
      <c r="NTR16" s="91" t="s">
        <v>342</v>
      </c>
      <c r="NTS16" s="91" t="s">
        <v>419</v>
      </c>
      <c r="NTT16" s="89" t="s">
        <v>58</v>
      </c>
      <c r="NTU16" s="109" t="s">
        <v>189</v>
      </c>
      <c r="NTV16" s="91"/>
      <c r="NTW16" s="91"/>
      <c r="NTX16" s="91">
        <v>0</v>
      </c>
      <c r="NTY16" s="91"/>
      <c r="NTZ16" s="91"/>
      <c r="NUA16" s="270"/>
      <c r="NUB16" s="270"/>
      <c r="NUC16" s="270"/>
      <c r="NUD16" s="270">
        <f t="shared" ref="NUD16" si="622">SUM(NTV16:NUC16)</f>
        <v>0</v>
      </c>
      <c r="NUE16" s="100"/>
      <c r="NUF16" s="292"/>
      <c r="NUG16" s="91" t="s">
        <v>341</v>
      </c>
      <c r="NUH16" s="91" t="s">
        <v>342</v>
      </c>
      <c r="NUI16" s="91" t="s">
        <v>419</v>
      </c>
      <c r="NUJ16" s="89" t="s">
        <v>58</v>
      </c>
      <c r="NUK16" s="109" t="s">
        <v>189</v>
      </c>
      <c r="NUL16" s="91"/>
      <c r="NUM16" s="91"/>
      <c r="NUN16" s="91">
        <v>0</v>
      </c>
      <c r="NUO16" s="91"/>
      <c r="NUP16" s="91"/>
      <c r="NUQ16" s="270"/>
      <c r="NUR16" s="270"/>
      <c r="NUS16" s="270"/>
      <c r="NUT16" s="270">
        <f t="shared" ref="NUT16" si="623">SUM(NUL16:NUS16)</f>
        <v>0</v>
      </c>
      <c r="NUU16" s="100"/>
      <c r="NUV16" s="292"/>
      <c r="NUW16" s="91" t="s">
        <v>341</v>
      </c>
      <c r="NUX16" s="91" t="s">
        <v>342</v>
      </c>
      <c r="NUY16" s="91" t="s">
        <v>419</v>
      </c>
      <c r="NUZ16" s="89" t="s">
        <v>58</v>
      </c>
      <c r="NVA16" s="109" t="s">
        <v>189</v>
      </c>
      <c r="NVB16" s="91"/>
      <c r="NVC16" s="91"/>
      <c r="NVD16" s="91">
        <v>0</v>
      </c>
      <c r="NVE16" s="91"/>
      <c r="NVF16" s="91"/>
      <c r="NVG16" s="270"/>
      <c r="NVH16" s="270"/>
      <c r="NVI16" s="270"/>
      <c r="NVJ16" s="270">
        <f t="shared" ref="NVJ16" si="624">SUM(NVB16:NVI16)</f>
        <v>0</v>
      </c>
      <c r="NVK16" s="100"/>
      <c r="NVL16" s="292"/>
      <c r="NVM16" s="91" t="s">
        <v>341</v>
      </c>
      <c r="NVN16" s="91" t="s">
        <v>342</v>
      </c>
      <c r="NVO16" s="91" t="s">
        <v>419</v>
      </c>
      <c r="NVP16" s="89" t="s">
        <v>58</v>
      </c>
      <c r="NVQ16" s="109" t="s">
        <v>189</v>
      </c>
      <c r="NVR16" s="91"/>
      <c r="NVS16" s="91"/>
      <c r="NVT16" s="91">
        <v>0</v>
      </c>
      <c r="NVU16" s="91"/>
      <c r="NVV16" s="91"/>
      <c r="NVW16" s="270"/>
      <c r="NVX16" s="270"/>
      <c r="NVY16" s="270"/>
      <c r="NVZ16" s="270">
        <f t="shared" ref="NVZ16" si="625">SUM(NVR16:NVY16)</f>
        <v>0</v>
      </c>
      <c r="NWA16" s="100"/>
      <c r="NWB16" s="292"/>
      <c r="NWC16" s="91" t="s">
        <v>341</v>
      </c>
      <c r="NWD16" s="91" t="s">
        <v>342</v>
      </c>
      <c r="NWE16" s="91" t="s">
        <v>419</v>
      </c>
      <c r="NWF16" s="89" t="s">
        <v>58</v>
      </c>
      <c r="NWG16" s="109" t="s">
        <v>189</v>
      </c>
      <c r="NWH16" s="91"/>
      <c r="NWI16" s="91"/>
      <c r="NWJ16" s="91">
        <v>0</v>
      </c>
      <c r="NWK16" s="91"/>
      <c r="NWL16" s="91"/>
      <c r="NWM16" s="270"/>
      <c r="NWN16" s="270"/>
      <c r="NWO16" s="270"/>
      <c r="NWP16" s="270">
        <f t="shared" ref="NWP16" si="626">SUM(NWH16:NWO16)</f>
        <v>0</v>
      </c>
      <c r="NWQ16" s="100"/>
      <c r="NWR16" s="292"/>
      <c r="NWS16" s="91" t="s">
        <v>341</v>
      </c>
      <c r="NWT16" s="91" t="s">
        <v>342</v>
      </c>
      <c r="NWU16" s="91" t="s">
        <v>419</v>
      </c>
      <c r="NWV16" s="89" t="s">
        <v>58</v>
      </c>
      <c r="NWW16" s="109" t="s">
        <v>189</v>
      </c>
      <c r="NWX16" s="91"/>
      <c r="NWY16" s="91"/>
      <c r="NWZ16" s="91">
        <v>0</v>
      </c>
      <c r="NXA16" s="91"/>
      <c r="NXB16" s="91"/>
      <c r="NXC16" s="270"/>
      <c r="NXD16" s="270"/>
      <c r="NXE16" s="270"/>
      <c r="NXF16" s="270">
        <f t="shared" ref="NXF16" si="627">SUM(NWX16:NXE16)</f>
        <v>0</v>
      </c>
      <c r="NXG16" s="100"/>
      <c r="NXH16" s="292"/>
      <c r="NXI16" s="91" t="s">
        <v>341</v>
      </c>
      <c r="NXJ16" s="91" t="s">
        <v>342</v>
      </c>
      <c r="NXK16" s="91" t="s">
        <v>419</v>
      </c>
      <c r="NXL16" s="89" t="s">
        <v>58</v>
      </c>
      <c r="NXM16" s="109" t="s">
        <v>189</v>
      </c>
      <c r="NXN16" s="91"/>
      <c r="NXO16" s="91"/>
      <c r="NXP16" s="91">
        <v>0</v>
      </c>
      <c r="NXQ16" s="91"/>
      <c r="NXR16" s="91"/>
      <c r="NXS16" s="270"/>
      <c r="NXT16" s="270"/>
      <c r="NXU16" s="270"/>
      <c r="NXV16" s="270">
        <f t="shared" ref="NXV16" si="628">SUM(NXN16:NXU16)</f>
        <v>0</v>
      </c>
      <c r="NXW16" s="100"/>
      <c r="NXX16" s="292"/>
      <c r="NXY16" s="91" t="s">
        <v>341</v>
      </c>
      <c r="NXZ16" s="91" t="s">
        <v>342</v>
      </c>
      <c r="NYA16" s="91" t="s">
        <v>419</v>
      </c>
      <c r="NYB16" s="89" t="s">
        <v>58</v>
      </c>
      <c r="NYC16" s="109" t="s">
        <v>189</v>
      </c>
      <c r="NYD16" s="91"/>
      <c r="NYE16" s="91"/>
      <c r="NYF16" s="91">
        <v>0</v>
      </c>
      <c r="NYG16" s="91"/>
      <c r="NYH16" s="91"/>
      <c r="NYI16" s="270"/>
      <c r="NYJ16" s="270"/>
      <c r="NYK16" s="270"/>
      <c r="NYL16" s="270">
        <f t="shared" ref="NYL16" si="629">SUM(NYD16:NYK16)</f>
        <v>0</v>
      </c>
      <c r="NYM16" s="100"/>
      <c r="NYN16" s="292"/>
      <c r="NYO16" s="91" t="s">
        <v>341</v>
      </c>
      <c r="NYP16" s="91" t="s">
        <v>342</v>
      </c>
      <c r="NYQ16" s="91" t="s">
        <v>419</v>
      </c>
      <c r="NYR16" s="89" t="s">
        <v>58</v>
      </c>
      <c r="NYS16" s="109" t="s">
        <v>189</v>
      </c>
      <c r="NYT16" s="91"/>
      <c r="NYU16" s="91"/>
      <c r="NYV16" s="91">
        <v>0</v>
      </c>
      <c r="NYW16" s="91"/>
      <c r="NYX16" s="91"/>
      <c r="NYY16" s="270"/>
      <c r="NYZ16" s="270"/>
      <c r="NZA16" s="270"/>
      <c r="NZB16" s="270">
        <f t="shared" ref="NZB16" si="630">SUM(NYT16:NZA16)</f>
        <v>0</v>
      </c>
      <c r="NZC16" s="100"/>
      <c r="NZD16" s="292"/>
      <c r="NZE16" s="91" t="s">
        <v>341</v>
      </c>
      <c r="NZF16" s="91" t="s">
        <v>342</v>
      </c>
      <c r="NZG16" s="91" t="s">
        <v>419</v>
      </c>
      <c r="NZH16" s="89" t="s">
        <v>58</v>
      </c>
      <c r="NZI16" s="109" t="s">
        <v>189</v>
      </c>
      <c r="NZJ16" s="91"/>
      <c r="NZK16" s="91"/>
      <c r="NZL16" s="91">
        <v>0</v>
      </c>
      <c r="NZM16" s="91"/>
      <c r="NZN16" s="91"/>
      <c r="NZO16" s="270"/>
      <c r="NZP16" s="270"/>
      <c r="NZQ16" s="270"/>
      <c r="NZR16" s="270">
        <f t="shared" ref="NZR16" si="631">SUM(NZJ16:NZQ16)</f>
        <v>0</v>
      </c>
      <c r="NZS16" s="100"/>
      <c r="NZT16" s="292"/>
      <c r="NZU16" s="91" t="s">
        <v>341</v>
      </c>
      <c r="NZV16" s="91" t="s">
        <v>342</v>
      </c>
      <c r="NZW16" s="91" t="s">
        <v>419</v>
      </c>
      <c r="NZX16" s="89" t="s">
        <v>58</v>
      </c>
      <c r="NZY16" s="109" t="s">
        <v>189</v>
      </c>
      <c r="NZZ16" s="91"/>
      <c r="OAA16" s="91"/>
      <c r="OAB16" s="91">
        <v>0</v>
      </c>
      <c r="OAC16" s="91"/>
      <c r="OAD16" s="91"/>
      <c r="OAE16" s="270"/>
      <c r="OAF16" s="270"/>
      <c r="OAG16" s="270"/>
      <c r="OAH16" s="270">
        <f t="shared" ref="OAH16" si="632">SUM(NZZ16:OAG16)</f>
        <v>0</v>
      </c>
      <c r="OAI16" s="100"/>
      <c r="OAJ16" s="292"/>
      <c r="OAK16" s="91" t="s">
        <v>341</v>
      </c>
      <c r="OAL16" s="91" t="s">
        <v>342</v>
      </c>
      <c r="OAM16" s="91" t="s">
        <v>419</v>
      </c>
      <c r="OAN16" s="89" t="s">
        <v>58</v>
      </c>
      <c r="OAO16" s="109" t="s">
        <v>189</v>
      </c>
      <c r="OAP16" s="91"/>
      <c r="OAQ16" s="91"/>
      <c r="OAR16" s="91">
        <v>0</v>
      </c>
      <c r="OAS16" s="91"/>
      <c r="OAT16" s="91"/>
      <c r="OAU16" s="270"/>
      <c r="OAV16" s="270"/>
      <c r="OAW16" s="270"/>
      <c r="OAX16" s="270">
        <f t="shared" ref="OAX16" si="633">SUM(OAP16:OAW16)</f>
        <v>0</v>
      </c>
      <c r="OAY16" s="100"/>
      <c r="OAZ16" s="292"/>
      <c r="OBA16" s="91" t="s">
        <v>341</v>
      </c>
      <c r="OBB16" s="91" t="s">
        <v>342</v>
      </c>
      <c r="OBC16" s="91" t="s">
        <v>419</v>
      </c>
      <c r="OBD16" s="89" t="s">
        <v>58</v>
      </c>
      <c r="OBE16" s="109" t="s">
        <v>189</v>
      </c>
      <c r="OBF16" s="91"/>
      <c r="OBG16" s="91"/>
      <c r="OBH16" s="91">
        <v>0</v>
      </c>
      <c r="OBI16" s="91"/>
      <c r="OBJ16" s="91"/>
      <c r="OBK16" s="270"/>
      <c r="OBL16" s="270"/>
      <c r="OBM16" s="270"/>
      <c r="OBN16" s="270">
        <f t="shared" ref="OBN16" si="634">SUM(OBF16:OBM16)</f>
        <v>0</v>
      </c>
      <c r="OBO16" s="100"/>
      <c r="OBP16" s="292"/>
      <c r="OBQ16" s="91" t="s">
        <v>341</v>
      </c>
      <c r="OBR16" s="91" t="s">
        <v>342</v>
      </c>
      <c r="OBS16" s="91" t="s">
        <v>419</v>
      </c>
      <c r="OBT16" s="89" t="s">
        <v>58</v>
      </c>
      <c r="OBU16" s="109" t="s">
        <v>189</v>
      </c>
      <c r="OBV16" s="91"/>
      <c r="OBW16" s="91"/>
      <c r="OBX16" s="91">
        <v>0</v>
      </c>
      <c r="OBY16" s="91"/>
      <c r="OBZ16" s="91"/>
      <c r="OCA16" s="270"/>
      <c r="OCB16" s="270"/>
      <c r="OCC16" s="270"/>
      <c r="OCD16" s="270">
        <f t="shared" ref="OCD16" si="635">SUM(OBV16:OCC16)</f>
        <v>0</v>
      </c>
      <c r="OCE16" s="100"/>
      <c r="OCF16" s="292"/>
      <c r="OCG16" s="91" t="s">
        <v>341</v>
      </c>
      <c r="OCH16" s="91" t="s">
        <v>342</v>
      </c>
      <c r="OCI16" s="91" t="s">
        <v>419</v>
      </c>
      <c r="OCJ16" s="89" t="s">
        <v>58</v>
      </c>
      <c r="OCK16" s="109" t="s">
        <v>189</v>
      </c>
      <c r="OCL16" s="91"/>
      <c r="OCM16" s="91"/>
      <c r="OCN16" s="91">
        <v>0</v>
      </c>
      <c r="OCO16" s="91"/>
      <c r="OCP16" s="91"/>
      <c r="OCQ16" s="270"/>
      <c r="OCR16" s="270"/>
      <c r="OCS16" s="270"/>
      <c r="OCT16" s="270">
        <f t="shared" ref="OCT16" si="636">SUM(OCL16:OCS16)</f>
        <v>0</v>
      </c>
      <c r="OCU16" s="100"/>
      <c r="OCV16" s="292"/>
      <c r="OCW16" s="91" t="s">
        <v>341</v>
      </c>
      <c r="OCX16" s="91" t="s">
        <v>342</v>
      </c>
      <c r="OCY16" s="91" t="s">
        <v>419</v>
      </c>
      <c r="OCZ16" s="89" t="s">
        <v>58</v>
      </c>
      <c r="ODA16" s="109" t="s">
        <v>189</v>
      </c>
      <c r="ODB16" s="91"/>
      <c r="ODC16" s="91"/>
      <c r="ODD16" s="91">
        <v>0</v>
      </c>
      <c r="ODE16" s="91"/>
      <c r="ODF16" s="91"/>
      <c r="ODG16" s="270"/>
      <c r="ODH16" s="270"/>
      <c r="ODI16" s="270"/>
      <c r="ODJ16" s="270">
        <f t="shared" ref="ODJ16" si="637">SUM(ODB16:ODI16)</f>
        <v>0</v>
      </c>
      <c r="ODK16" s="100"/>
      <c r="ODL16" s="292"/>
      <c r="ODM16" s="91" t="s">
        <v>341</v>
      </c>
      <c r="ODN16" s="91" t="s">
        <v>342</v>
      </c>
      <c r="ODO16" s="91" t="s">
        <v>419</v>
      </c>
      <c r="ODP16" s="89" t="s">
        <v>58</v>
      </c>
      <c r="ODQ16" s="109" t="s">
        <v>189</v>
      </c>
      <c r="ODR16" s="91"/>
      <c r="ODS16" s="91"/>
      <c r="ODT16" s="91">
        <v>0</v>
      </c>
      <c r="ODU16" s="91"/>
      <c r="ODV16" s="91"/>
      <c r="ODW16" s="270"/>
      <c r="ODX16" s="270"/>
      <c r="ODY16" s="270"/>
      <c r="ODZ16" s="270">
        <f t="shared" ref="ODZ16" si="638">SUM(ODR16:ODY16)</f>
        <v>0</v>
      </c>
      <c r="OEA16" s="100"/>
      <c r="OEB16" s="292"/>
      <c r="OEC16" s="91" t="s">
        <v>341</v>
      </c>
      <c r="OED16" s="91" t="s">
        <v>342</v>
      </c>
      <c r="OEE16" s="91" t="s">
        <v>419</v>
      </c>
      <c r="OEF16" s="89" t="s">
        <v>58</v>
      </c>
      <c r="OEG16" s="109" t="s">
        <v>189</v>
      </c>
      <c r="OEH16" s="91"/>
      <c r="OEI16" s="91"/>
      <c r="OEJ16" s="91">
        <v>0</v>
      </c>
      <c r="OEK16" s="91"/>
      <c r="OEL16" s="91"/>
      <c r="OEM16" s="270"/>
      <c r="OEN16" s="270"/>
      <c r="OEO16" s="270"/>
      <c r="OEP16" s="270">
        <f t="shared" ref="OEP16" si="639">SUM(OEH16:OEO16)</f>
        <v>0</v>
      </c>
      <c r="OEQ16" s="100"/>
      <c r="OER16" s="292"/>
      <c r="OES16" s="91" t="s">
        <v>341</v>
      </c>
      <c r="OET16" s="91" t="s">
        <v>342</v>
      </c>
      <c r="OEU16" s="91" t="s">
        <v>419</v>
      </c>
      <c r="OEV16" s="89" t="s">
        <v>58</v>
      </c>
      <c r="OEW16" s="109" t="s">
        <v>189</v>
      </c>
      <c r="OEX16" s="91"/>
      <c r="OEY16" s="91"/>
      <c r="OEZ16" s="91">
        <v>0</v>
      </c>
      <c r="OFA16" s="91"/>
      <c r="OFB16" s="91"/>
      <c r="OFC16" s="270"/>
      <c r="OFD16" s="270"/>
      <c r="OFE16" s="270"/>
      <c r="OFF16" s="270">
        <f t="shared" ref="OFF16" si="640">SUM(OEX16:OFE16)</f>
        <v>0</v>
      </c>
      <c r="OFG16" s="100"/>
      <c r="OFH16" s="292"/>
      <c r="OFI16" s="91" t="s">
        <v>341</v>
      </c>
      <c r="OFJ16" s="91" t="s">
        <v>342</v>
      </c>
      <c r="OFK16" s="91" t="s">
        <v>419</v>
      </c>
      <c r="OFL16" s="89" t="s">
        <v>58</v>
      </c>
      <c r="OFM16" s="109" t="s">
        <v>189</v>
      </c>
      <c r="OFN16" s="91"/>
      <c r="OFO16" s="91"/>
      <c r="OFP16" s="91">
        <v>0</v>
      </c>
      <c r="OFQ16" s="91"/>
      <c r="OFR16" s="91"/>
      <c r="OFS16" s="270"/>
      <c r="OFT16" s="270"/>
      <c r="OFU16" s="270"/>
      <c r="OFV16" s="270">
        <f t="shared" ref="OFV16" si="641">SUM(OFN16:OFU16)</f>
        <v>0</v>
      </c>
      <c r="OFW16" s="100"/>
      <c r="OFX16" s="292"/>
      <c r="OFY16" s="91" t="s">
        <v>341</v>
      </c>
      <c r="OFZ16" s="91" t="s">
        <v>342</v>
      </c>
      <c r="OGA16" s="91" t="s">
        <v>419</v>
      </c>
      <c r="OGB16" s="89" t="s">
        <v>58</v>
      </c>
      <c r="OGC16" s="109" t="s">
        <v>189</v>
      </c>
      <c r="OGD16" s="91"/>
      <c r="OGE16" s="91"/>
      <c r="OGF16" s="91">
        <v>0</v>
      </c>
      <c r="OGG16" s="91"/>
      <c r="OGH16" s="91"/>
      <c r="OGI16" s="270"/>
      <c r="OGJ16" s="270"/>
      <c r="OGK16" s="270"/>
      <c r="OGL16" s="270">
        <f t="shared" ref="OGL16" si="642">SUM(OGD16:OGK16)</f>
        <v>0</v>
      </c>
      <c r="OGM16" s="100"/>
      <c r="OGN16" s="292"/>
      <c r="OGO16" s="91" t="s">
        <v>341</v>
      </c>
      <c r="OGP16" s="91" t="s">
        <v>342</v>
      </c>
      <c r="OGQ16" s="91" t="s">
        <v>419</v>
      </c>
      <c r="OGR16" s="89" t="s">
        <v>58</v>
      </c>
      <c r="OGS16" s="109" t="s">
        <v>189</v>
      </c>
      <c r="OGT16" s="91"/>
      <c r="OGU16" s="91"/>
      <c r="OGV16" s="91">
        <v>0</v>
      </c>
      <c r="OGW16" s="91"/>
      <c r="OGX16" s="91"/>
      <c r="OGY16" s="270"/>
      <c r="OGZ16" s="270"/>
      <c r="OHA16" s="270"/>
      <c r="OHB16" s="270">
        <f t="shared" ref="OHB16" si="643">SUM(OGT16:OHA16)</f>
        <v>0</v>
      </c>
      <c r="OHC16" s="100"/>
      <c r="OHD16" s="292"/>
      <c r="OHE16" s="91" t="s">
        <v>341</v>
      </c>
      <c r="OHF16" s="91" t="s">
        <v>342</v>
      </c>
      <c r="OHG16" s="91" t="s">
        <v>419</v>
      </c>
      <c r="OHH16" s="89" t="s">
        <v>58</v>
      </c>
      <c r="OHI16" s="109" t="s">
        <v>189</v>
      </c>
      <c r="OHJ16" s="91"/>
      <c r="OHK16" s="91"/>
      <c r="OHL16" s="91">
        <v>0</v>
      </c>
      <c r="OHM16" s="91"/>
      <c r="OHN16" s="91"/>
      <c r="OHO16" s="270"/>
      <c r="OHP16" s="270"/>
      <c r="OHQ16" s="270"/>
      <c r="OHR16" s="270">
        <f t="shared" ref="OHR16" si="644">SUM(OHJ16:OHQ16)</f>
        <v>0</v>
      </c>
      <c r="OHS16" s="100"/>
      <c r="OHT16" s="292"/>
      <c r="OHU16" s="91" t="s">
        <v>341</v>
      </c>
      <c r="OHV16" s="91" t="s">
        <v>342</v>
      </c>
      <c r="OHW16" s="91" t="s">
        <v>419</v>
      </c>
      <c r="OHX16" s="89" t="s">
        <v>58</v>
      </c>
      <c r="OHY16" s="109" t="s">
        <v>189</v>
      </c>
      <c r="OHZ16" s="91"/>
      <c r="OIA16" s="91"/>
      <c r="OIB16" s="91">
        <v>0</v>
      </c>
      <c r="OIC16" s="91"/>
      <c r="OID16" s="91"/>
      <c r="OIE16" s="270"/>
      <c r="OIF16" s="270"/>
      <c r="OIG16" s="270"/>
      <c r="OIH16" s="270">
        <f t="shared" ref="OIH16" si="645">SUM(OHZ16:OIG16)</f>
        <v>0</v>
      </c>
      <c r="OII16" s="100"/>
      <c r="OIJ16" s="292"/>
      <c r="OIK16" s="91" t="s">
        <v>341</v>
      </c>
      <c r="OIL16" s="91" t="s">
        <v>342</v>
      </c>
      <c r="OIM16" s="91" t="s">
        <v>419</v>
      </c>
      <c r="OIN16" s="89" t="s">
        <v>58</v>
      </c>
      <c r="OIO16" s="109" t="s">
        <v>189</v>
      </c>
      <c r="OIP16" s="91"/>
      <c r="OIQ16" s="91"/>
      <c r="OIR16" s="91">
        <v>0</v>
      </c>
      <c r="OIS16" s="91"/>
      <c r="OIT16" s="91"/>
      <c r="OIU16" s="270"/>
      <c r="OIV16" s="270"/>
      <c r="OIW16" s="270"/>
      <c r="OIX16" s="270">
        <f t="shared" ref="OIX16" si="646">SUM(OIP16:OIW16)</f>
        <v>0</v>
      </c>
      <c r="OIY16" s="100"/>
      <c r="OIZ16" s="292"/>
      <c r="OJA16" s="91" t="s">
        <v>341</v>
      </c>
      <c r="OJB16" s="91" t="s">
        <v>342</v>
      </c>
      <c r="OJC16" s="91" t="s">
        <v>419</v>
      </c>
      <c r="OJD16" s="89" t="s">
        <v>58</v>
      </c>
      <c r="OJE16" s="109" t="s">
        <v>189</v>
      </c>
      <c r="OJF16" s="91"/>
      <c r="OJG16" s="91"/>
      <c r="OJH16" s="91">
        <v>0</v>
      </c>
      <c r="OJI16" s="91"/>
      <c r="OJJ16" s="91"/>
      <c r="OJK16" s="270"/>
      <c r="OJL16" s="270"/>
      <c r="OJM16" s="270"/>
      <c r="OJN16" s="270">
        <f t="shared" ref="OJN16" si="647">SUM(OJF16:OJM16)</f>
        <v>0</v>
      </c>
      <c r="OJO16" s="100"/>
      <c r="OJP16" s="292"/>
      <c r="OJQ16" s="91" t="s">
        <v>341</v>
      </c>
      <c r="OJR16" s="91" t="s">
        <v>342</v>
      </c>
      <c r="OJS16" s="91" t="s">
        <v>419</v>
      </c>
      <c r="OJT16" s="89" t="s">
        <v>58</v>
      </c>
      <c r="OJU16" s="109" t="s">
        <v>189</v>
      </c>
      <c r="OJV16" s="91"/>
      <c r="OJW16" s="91"/>
      <c r="OJX16" s="91">
        <v>0</v>
      </c>
      <c r="OJY16" s="91"/>
      <c r="OJZ16" s="91"/>
      <c r="OKA16" s="270"/>
      <c r="OKB16" s="270"/>
      <c r="OKC16" s="270"/>
      <c r="OKD16" s="270">
        <f t="shared" ref="OKD16" si="648">SUM(OJV16:OKC16)</f>
        <v>0</v>
      </c>
      <c r="OKE16" s="100"/>
      <c r="OKF16" s="292"/>
      <c r="OKG16" s="91" t="s">
        <v>341</v>
      </c>
      <c r="OKH16" s="91" t="s">
        <v>342</v>
      </c>
      <c r="OKI16" s="91" t="s">
        <v>419</v>
      </c>
      <c r="OKJ16" s="89" t="s">
        <v>58</v>
      </c>
      <c r="OKK16" s="109" t="s">
        <v>189</v>
      </c>
      <c r="OKL16" s="91"/>
      <c r="OKM16" s="91"/>
      <c r="OKN16" s="91">
        <v>0</v>
      </c>
      <c r="OKO16" s="91"/>
      <c r="OKP16" s="91"/>
      <c r="OKQ16" s="270"/>
      <c r="OKR16" s="270"/>
      <c r="OKS16" s="270"/>
      <c r="OKT16" s="270">
        <f t="shared" ref="OKT16" si="649">SUM(OKL16:OKS16)</f>
        <v>0</v>
      </c>
      <c r="OKU16" s="100"/>
      <c r="OKV16" s="292"/>
      <c r="OKW16" s="91" t="s">
        <v>341</v>
      </c>
      <c r="OKX16" s="91" t="s">
        <v>342</v>
      </c>
      <c r="OKY16" s="91" t="s">
        <v>419</v>
      </c>
      <c r="OKZ16" s="89" t="s">
        <v>58</v>
      </c>
      <c r="OLA16" s="109" t="s">
        <v>189</v>
      </c>
      <c r="OLB16" s="91"/>
      <c r="OLC16" s="91"/>
      <c r="OLD16" s="91">
        <v>0</v>
      </c>
      <c r="OLE16" s="91"/>
      <c r="OLF16" s="91"/>
      <c r="OLG16" s="270"/>
      <c r="OLH16" s="270"/>
      <c r="OLI16" s="270"/>
      <c r="OLJ16" s="270">
        <f t="shared" ref="OLJ16" si="650">SUM(OLB16:OLI16)</f>
        <v>0</v>
      </c>
      <c r="OLK16" s="100"/>
      <c r="OLL16" s="292"/>
      <c r="OLM16" s="91" t="s">
        <v>341</v>
      </c>
      <c r="OLN16" s="91" t="s">
        <v>342</v>
      </c>
      <c r="OLO16" s="91" t="s">
        <v>419</v>
      </c>
      <c r="OLP16" s="89" t="s">
        <v>58</v>
      </c>
      <c r="OLQ16" s="109" t="s">
        <v>189</v>
      </c>
      <c r="OLR16" s="91"/>
      <c r="OLS16" s="91"/>
      <c r="OLT16" s="91">
        <v>0</v>
      </c>
      <c r="OLU16" s="91"/>
      <c r="OLV16" s="91"/>
      <c r="OLW16" s="270"/>
      <c r="OLX16" s="270"/>
      <c r="OLY16" s="270"/>
      <c r="OLZ16" s="270">
        <f t="shared" ref="OLZ16" si="651">SUM(OLR16:OLY16)</f>
        <v>0</v>
      </c>
      <c r="OMA16" s="100"/>
      <c r="OMB16" s="292"/>
      <c r="OMC16" s="91" t="s">
        <v>341</v>
      </c>
      <c r="OMD16" s="91" t="s">
        <v>342</v>
      </c>
      <c r="OME16" s="91" t="s">
        <v>419</v>
      </c>
      <c r="OMF16" s="89" t="s">
        <v>58</v>
      </c>
      <c r="OMG16" s="109" t="s">
        <v>189</v>
      </c>
      <c r="OMH16" s="91"/>
      <c r="OMI16" s="91"/>
      <c r="OMJ16" s="91">
        <v>0</v>
      </c>
      <c r="OMK16" s="91"/>
      <c r="OML16" s="91"/>
      <c r="OMM16" s="270"/>
      <c r="OMN16" s="270"/>
      <c r="OMO16" s="270"/>
      <c r="OMP16" s="270">
        <f t="shared" ref="OMP16" si="652">SUM(OMH16:OMO16)</f>
        <v>0</v>
      </c>
      <c r="OMQ16" s="100"/>
      <c r="OMR16" s="292"/>
      <c r="OMS16" s="91" t="s">
        <v>341</v>
      </c>
      <c r="OMT16" s="91" t="s">
        <v>342</v>
      </c>
      <c r="OMU16" s="91" t="s">
        <v>419</v>
      </c>
      <c r="OMV16" s="89" t="s">
        <v>58</v>
      </c>
      <c r="OMW16" s="109" t="s">
        <v>189</v>
      </c>
      <c r="OMX16" s="91"/>
      <c r="OMY16" s="91"/>
      <c r="OMZ16" s="91">
        <v>0</v>
      </c>
      <c r="ONA16" s="91"/>
      <c r="ONB16" s="91"/>
      <c r="ONC16" s="270"/>
      <c r="OND16" s="270"/>
      <c r="ONE16" s="270"/>
      <c r="ONF16" s="270">
        <f t="shared" ref="ONF16" si="653">SUM(OMX16:ONE16)</f>
        <v>0</v>
      </c>
      <c r="ONG16" s="100"/>
      <c r="ONH16" s="292"/>
      <c r="ONI16" s="91" t="s">
        <v>341</v>
      </c>
      <c r="ONJ16" s="91" t="s">
        <v>342</v>
      </c>
      <c r="ONK16" s="91" t="s">
        <v>419</v>
      </c>
      <c r="ONL16" s="89" t="s">
        <v>58</v>
      </c>
      <c r="ONM16" s="109" t="s">
        <v>189</v>
      </c>
      <c r="ONN16" s="91"/>
      <c r="ONO16" s="91"/>
      <c r="ONP16" s="91">
        <v>0</v>
      </c>
      <c r="ONQ16" s="91"/>
      <c r="ONR16" s="91"/>
      <c r="ONS16" s="270"/>
      <c r="ONT16" s="270"/>
      <c r="ONU16" s="270"/>
      <c r="ONV16" s="270">
        <f t="shared" ref="ONV16" si="654">SUM(ONN16:ONU16)</f>
        <v>0</v>
      </c>
      <c r="ONW16" s="100"/>
      <c r="ONX16" s="292"/>
      <c r="ONY16" s="91" t="s">
        <v>341</v>
      </c>
      <c r="ONZ16" s="91" t="s">
        <v>342</v>
      </c>
      <c r="OOA16" s="91" t="s">
        <v>419</v>
      </c>
      <c r="OOB16" s="89" t="s">
        <v>58</v>
      </c>
      <c r="OOC16" s="109" t="s">
        <v>189</v>
      </c>
      <c r="OOD16" s="91"/>
      <c r="OOE16" s="91"/>
      <c r="OOF16" s="91">
        <v>0</v>
      </c>
      <c r="OOG16" s="91"/>
      <c r="OOH16" s="91"/>
      <c r="OOI16" s="270"/>
      <c r="OOJ16" s="270"/>
      <c r="OOK16" s="270"/>
      <c r="OOL16" s="270">
        <f t="shared" ref="OOL16" si="655">SUM(OOD16:OOK16)</f>
        <v>0</v>
      </c>
      <c r="OOM16" s="100"/>
      <c r="OON16" s="292"/>
      <c r="OOO16" s="91" t="s">
        <v>341</v>
      </c>
      <c r="OOP16" s="91" t="s">
        <v>342</v>
      </c>
      <c r="OOQ16" s="91" t="s">
        <v>419</v>
      </c>
      <c r="OOR16" s="89" t="s">
        <v>58</v>
      </c>
      <c r="OOS16" s="109" t="s">
        <v>189</v>
      </c>
      <c r="OOT16" s="91"/>
      <c r="OOU16" s="91"/>
      <c r="OOV16" s="91">
        <v>0</v>
      </c>
      <c r="OOW16" s="91"/>
      <c r="OOX16" s="91"/>
      <c r="OOY16" s="270"/>
      <c r="OOZ16" s="270"/>
      <c r="OPA16" s="270"/>
      <c r="OPB16" s="270">
        <f t="shared" ref="OPB16" si="656">SUM(OOT16:OPA16)</f>
        <v>0</v>
      </c>
      <c r="OPC16" s="100"/>
      <c r="OPD16" s="292"/>
      <c r="OPE16" s="91" t="s">
        <v>341</v>
      </c>
      <c r="OPF16" s="91" t="s">
        <v>342</v>
      </c>
      <c r="OPG16" s="91" t="s">
        <v>419</v>
      </c>
      <c r="OPH16" s="89" t="s">
        <v>58</v>
      </c>
      <c r="OPI16" s="109" t="s">
        <v>189</v>
      </c>
      <c r="OPJ16" s="91"/>
      <c r="OPK16" s="91"/>
      <c r="OPL16" s="91">
        <v>0</v>
      </c>
      <c r="OPM16" s="91"/>
      <c r="OPN16" s="91"/>
      <c r="OPO16" s="270"/>
      <c r="OPP16" s="270"/>
      <c r="OPQ16" s="270"/>
      <c r="OPR16" s="270">
        <f t="shared" ref="OPR16" si="657">SUM(OPJ16:OPQ16)</f>
        <v>0</v>
      </c>
      <c r="OPS16" s="100"/>
      <c r="OPT16" s="292"/>
      <c r="OPU16" s="91" t="s">
        <v>341</v>
      </c>
      <c r="OPV16" s="91" t="s">
        <v>342</v>
      </c>
      <c r="OPW16" s="91" t="s">
        <v>419</v>
      </c>
      <c r="OPX16" s="89" t="s">
        <v>58</v>
      </c>
      <c r="OPY16" s="109" t="s">
        <v>189</v>
      </c>
      <c r="OPZ16" s="91"/>
      <c r="OQA16" s="91"/>
      <c r="OQB16" s="91">
        <v>0</v>
      </c>
      <c r="OQC16" s="91"/>
      <c r="OQD16" s="91"/>
      <c r="OQE16" s="270"/>
      <c r="OQF16" s="270"/>
      <c r="OQG16" s="270"/>
      <c r="OQH16" s="270">
        <f t="shared" ref="OQH16" si="658">SUM(OPZ16:OQG16)</f>
        <v>0</v>
      </c>
      <c r="OQI16" s="100"/>
      <c r="OQJ16" s="292"/>
      <c r="OQK16" s="91" t="s">
        <v>341</v>
      </c>
      <c r="OQL16" s="91" t="s">
        <v>342</v>
      </c>
      <c r="OQM16" s="91" t="s">
        <v>419</v>
      </c>
      <c r="OQN16" s="89" t="s">
        <v>58</v>
      </c>
      <c r="OQO16" s="109" t="s">
        <v>189</v>
      </c>
      <c r="OQP16" s="91"/>
      <c r="OQQ16" s="91"/>
      <c r="OQR16" s="91">
        <v>0</v>
      </c>
      <c r="OQS16" s="91"/>
      <c r="OQT16" s="91"/>
      <c r="OQU16" s="270"/>
      <c r="OQV16" s="270"/>
      <c r="OQW16" s="270"/>
      <c r="OQX16" s="270">
        <f t="shared" ref="OQX16" si="659">SUM(OQP16:OQW16)</f>
        <v>0</v>
      </c>
      <c r="OQY16" s="100"/>
      <c r="OQZ16" s="292"/>
      <c r="ORA16" s="91" t="s">
        <v>341</v>
      </c>
      <c r="ORB16" s="91" t="s">
        <v>342</v>
      </c>
      <c r="ORC16" s="91" t="s">
        <v>419</v>
      </c>
      <c r="ORD16" s="89" t="s">
        <v>58</v>
      </c>
      <c r="ORE16" s="109" t="s">
        <v>189</v>
      </c>
      <c r="ORF16" s="91"/>
      <c r="ORG16" s="91"/>
      <c r="ORH16" s="91">
        <v>0</v>
      </c>
      <c r="ORI16" s="91"/>
      <c r="ORJ16" s="91"/>
      <c r="ORK16" s="270"/>
      <c r="ORL16" s="270"/>
      <c r="ORM16" s="270"/>
      <c r="ORN16" s="270">
        <f t="shared" ref="ORN16" si="660">SUM(ORF16:ORM16)</f>
        <v>0</v>
      </c>
      <c r="ORO16" s="100"/>
      <c r="ORP16" s="292"/>
      <c r="ORQ16" s="91" t="s">
        <v>341</v>
      </c>
      <c r="ORR16" s="91" t="s">
        <v>342</v>
      </c>
      <c r="ORS16" s="91" t="s">
        <v>419</v>
      </c>
      <c r="ORT16" s="89" t="s">
        <v>58</v>
      </c>
      <c r="ORU16" s="109" t="s">
        <v>189</v>
      </c>
      <c r="ORV16" s="91"/>
      <c r="ORW16" s="91"/>
      <c r="ORX16" s="91">
        <v>0</v>
      </c>
      <c r="ORY16" s="91"/>
      <c r="ORZ16" s="91"/>
      <c r="OSA16" s="270"/>
      <c r="OSB16" s="270"/>
      <c r="OSC16" s="270"/>
      <c r="OSD16" s="270">
        <f t="shared" ref="OSD16" si="661">SUM(ORV16:OSC16)</f>
        <v>0</v>
      </c>
      <c r="OSE16" s="100"/>
      <c r="OSF16" s="292"/>
      <c r="OSG16" s="91" t="s">
        <v>341</v>
      </c>
      <c r="OSH16" s="91" t="s">
        <v>342</v>
      </c>
      <c r="OSI16" s="91" t="s">
        <v>419</v>
      </c>
      <c r="OSJ16" s="89" t="s">
        <v>58</v>
      </c>
      <c r="OSK16" s="109" t="s">
        <v>189</v>
      </c>
      <c r="OSL16" s="91"/>
      <c r="OSM16" s="91"/>
      <c r="OSN16" s="91">
        <v>0</v>
      </c>
      <c r="OSO16" s="91"/>
      <c r="OSP16" s="91"/>
      <c r="OSQ16" s="270"/>
      <c r="OSR16" s="270"/>
      <c r="OSS16" s="270"/>
      <c r="OST16" s="270">
        <f t="shared" ref="OST16" si="662">SUM(OSL16:OSS16)</f>
        <v>0</v>
      </c>
      <c r="OSU16" s="100"/>
      <c r="OSV16" s="292"/>
      <c r="OSW16" s="91" t="s">
        <v>341</v>
      </c>
      <c r="OSX16" s="91" t="s">
        <v>342</v>
      </c>
      <c r="OSY16" s="91" t="s">
        <v>419</v>
      </c>
      <c r="OSZ16" s="89" t="s">
        <v>58</v>
      </c>
      <c r="OTA16" s="109" t="s">
        <v>189</v>
      </c>
      <c r="OTB16" s="91"/>
      <c r="OTC16" s="91"/>
      <c r="OTD16" s="91">
        <v>0</v>
      </c>
      <c r="OTE16" s="91"/>
      <c r="OTF16" s="91"/>
      <c r="OTG16" s="270"/>
      <c r="OTH16" s="270"/>
      <c r="OTI16" s="270"/>
      <c r="OTJ16" s="270">
        <f t="shared" ref="OTJ16" si="663">SUM(OTB16:OTI16)</f>
        <v>0</v>
      </c>
      <c r="OTK16" s="100"/>
      <c r="OTL16" s="292"/>
      <c r="OTM16" s="91" t="s">
        <v>341</v>
      </c>
      <c r="OTN16" s="91" t="s">
        <v>342</v>
      </c>
      <c r="OTO16" s="91" t="s">
        <v>419</v>
      </c>
      <c r="OTP16" s="89" t="s">
        <v>58</v>
      </c>
      <c r="OTQ16" s="109" t="s">
        <v>189</v>
      </c>
      <c r="OTR16" s="91"/>
      <c r="OTS16" s="91"/>
      <c r="OTT16" s="91">
        <v>0</v>
      </c>
      <c r="OTU16" s="91"/>
      <c r="OTV16" s="91"/>
      <c r="OTW16" s="270"/>
      <c r="OTX16" s="270"/>
      <c r="OTY16" s="270"/>
      <c r="OTZ16" s="270">
        <f t="shared" ref="OTZ16" si="664">SUM(OTR16:OTY16)</f>
        <v>0</v>
      </c>
      <c r="OUA16" s="100"/>
      <c r="OUB16" s="292"/>
      <c r="OUC16" s="91" t="s">
        <v>341</v>
      </c>
      <c r="OUD16" s="91" t="s">
        <v>342</v>
      </c>
      <c r="OUE16" s="91" t="s">
        <v>419</v>
      </c>
      <c r="OUF16" s="89" t="s">
        <v>58</v>
      </c>
      <c r="OUG16" s="109" t="s">
        <v>189</v>
      </c>
      <c r="OUH16" s="91"/>
      <c r="OUI16" s="91"/>
      <c r="OUJ16" s="91">
        <v>0</v>
      </c>
      <c r="OUK16" s="91"/>
      <c r="OUL16" s="91"/>
      <c r="OUM16" s="270"/>
      <c r="OUN16" s="270"/>
      <c r="OUO16" s="270"/>
      <c r="OUP16" s="270">
        <f t="shared" ref="OUP16" si="665">SUM(OUH16:OUO16)</f>
        <v>0</v>
      </c>
      <c r="OUQ16" s="100"/>
      <c r="OUR16" s="292"/>
      <c r="OUS16" s="91" t="s">
        <v>341</v>
      </c>
      <c r="OUT16" s="91" t="s">
        <v>342</v>
      </c>
      <c r="OUU16" s="91" t="s">
        <v>419</v>
      </c>
      <c r="OUV16" s="89" t="s">
        <v>58</v>
      </c>
      <c r="OUW16" s="109" t="s">
        <v>189</v>
      </c>
      <c r="OUX16" s="91"/>
      <c r="OUY16" s="91"/>
      <c r="OUZ16" s="91">
        <v>0</v>
      </c>
      <c r="OVA16" s="91"/>
      <c r="OVB16" s="91"/>
      <c r="OVC16" s="270"/>
      <c r="OVD16" s="270"/>
      <c r="OVE16" s="270"/>
      <c r="OVF16" s="270">
        <f t="shared" ref="OVF16" si="666">SUM(OUX16:OVE16)</f>
        <v>0</v>
      </c>
      <c r="OVG16" s="100"/>
      <c r="OVH16" s="292"/>
      <c r="OVI16" s="91" t="s">
        <v>341</v>
      </c>
      <c r="OVJ16" s="91" t="s">
        <v>342</v>
      </c>
      <c r="OVK16" s="91" t="s">
        <v>419</v>
      </c>
      <c r="OVL16" s="89" t="s">
        <v>58</v>
      </c>
      <c r="OVM16" s="109" t="s">
        <v>189</v>
      </c>
      <c r="OVN16" s="91"/>
      <c r="OVO16" s="91"/>
      <c r="OVP16" s="91">
        <v>0</v>
      </c>
      <c r="OVQ16" s="91"/>
      <c r="OVR16" s="91"/>
      <c r="OVS16" s="270"/>
      <c r="OVT16" s="270"/>
      <c r="OVU16" s="270"/>
      <c r="OVV16" s="270">
        <f t="shared" ref="OVV16" si="667">SUM(OVN16:OVU16)</f>
        <v>0</v>
      </c>
      <c r="OVW16" s="100"/>
      <c r="OVX16" s="292"/>
      <c r="OVY16" s="91" t="s">
        <v>341</v>
      </c>
      <c r="OVZ16" s="91" t="s">
        <v>342</v>
      </c>
      <c r="OWA16" s="91" t="s">
        <v>419</v>
      </c>
      <c r="OWB16" s="89" t="s">
        <v>58</v>
      </c>
      <c r="OWC16" s="109" t="s">
        <v>189</v>
      </c>
      <c r="OWD16" s="91"/>
      <c r="OWE16" s="91"/>
      <c r="OWF16" s="91">
        <v>0</v>
      </c>
      <c r="OWG16" s="91"/>
      <c r="OWH16" s="91"/>
      <c r="OWI16" s="270"/>
      <c r="OWJ16" s="270"/>
      <c r="OWK16" s="270"/>
      <c r="OWL16" s="270">
        <f t="shared" ref="OWL16" si="668">SUM(OWD16:OWK16)</f>
        <v>0</v>
      </c>
      <c r="OWM16" s="100"/>
      <c r="OWN16" s="292"/>
      <c r="OWO16" s="91" t="s">
        <v>341</v>
      </c>
      <c r="OWP16" s="91" t="s">
        <v>342</v>
      </c>
      <c r="OWQ16" s="91" t="s">
        <v>419</v>
      </c>
      <c r="OWR16" s="89" t="s">
        <v>58</v>
      </c>
      <c r="OWS16" s="109" t="s">
        <v>189</v>
      </c>
      <c r="OWT16" s="91"/>
      <c r="OWU16" s="91"/>
      <c r="OWV16" s="91">
        <v>0</v>
      </c>
      <c r="OWW16" s="91"/>
      <c r="OWX16" s="91"/>
      <c r="OWY16" s="270"/>
      <c r="OWZ16" s="270"/>
      <c r="OXA16" s="270"/>
      <c r="OXB16" s="270">
        <f t="shared" ref="OXB16" si="669">SUM(OWT16:OXA16)</f>
        <v>0</v>
      </c>
      <c r="OXC16" s="100"/>
      <c r="OXD16" s="292"/>
      <c r="OXE16" s="91" t="s">
        <v>341</v>
      </c>
      <c r="OXF16" s="91" t="s">
        <v>342</v>
      </c>
      <c r="OXG16" s="91" t="s">
        <v>419</v>
      </c>
      <c r="OXH16" s="89" t="s">
        <v>58</v>
      </c>
      <c r="OXI16" s="109" t="s">
        <v>189</v>
      </c>
      <c r="OXJ16" s="91"/>
      <c r="OXK16" s="91"/>
      <c r="OXL16" s="91">
        <v>0</v>
      </c>
      <c r="OXM16" s="91"/>
      <c r="OXN16" s="91"/>
      <c r="OXO16" s="270"/>
      <c r="OXP16" s="270"/>
      <c r="OXQ16" s="270"/>
      <c r="OXR16" s="270">
        <f t="shared" ref="OXR16" si="670">SUM(OXJ16:OXQ16)</f>
        <v>0</v>
      </c>
      <c r="OXS16" s="100"/>
      <c r="OXT16" s="292"/>
      <c r="OXU16" s="91" t="s">
        <v>341</v>
      </c>
      <c r="OXV16" s="91" t="s">
        <v>342</v>
      </c>
      <c r="OXW16" s="91" t="s">
        <v>419</v>
      </c>
      <c r="OXX16" s="89" t="s">
        <v>58</v>
      </c>
      <c r="OXY16" s="109" t="s">
        <v>189</v>
      </c>
      <c r="OXZ16" s="91"/>
      <c r="OYA16" s="91"/>
      <c r="OYB16" s="91">
        <v>0</v>
      </c>
      <c r="OYC16" s="91"/>
      <c r="OYD16" s="91"/>
      <c r="OYE16" s="270"/>
      <c r="OYF16" s="270"/>
      <c r="OYG16" s="270"/>
      <c r="OYH16" s="270">
        <f t="shared" ref="OYH16" si="671">SUM(OXZ16:OYG16)</f>
        <v>0</v>
      </c>
      <c r="OYI16" s="100"/>
      <c r="OYJ16" s="292"/>
      <c r="OYK16" s="91" t="s">
        <v>341</v>
      </c>
      <c r="OYL16" s="91" t="s">
        <v>342</v>
      </c>
      <c r="OYM16" s="91" t="s">
        <v>419</v>
      </c>
      <c r="OYN16" s="89" t="s">
        <v>58</v>
      </c>
      <c r="OYO16" s="109" t="s">
        <v>189</v>
      </c>
      <c r="OYP16" s="91"/>
      <c r="OYQ16" s="91"/>
      <c r="OYR16" s="91">
        <v>0</v>
      </c>
      <c r="OYS16" s="91"/>
      <c r="OYT16" s="91"/>
      <c r="OYU16" s="270"/>
      <c r="OYV16" s="270"/>
      <c r="OYW16" s="270"/>
      <c r="OYX16" s="270">
        <f t="shared" ref="OYX16" si="672">SUM(OYP16:OYW16)</f>
        <v>0</v>
      </c>
      <c r="OYY16" s="100"/>
      <c r="OYZ16" s="292"/>
      <c r="OZA16" s="91" t="s">
        <v>341</v>
      </c>
      <c r="OZB16" s="91" t="s">
        <v>342</v>
      </c>
      <c r="OZC16" s="91" t="s">
        <v>419</v>
      </c>
      <c r="OZD16" s="89" t="s">
        <v>58</v>
      </c>
      <c r="OZE16" s="109" t="s">
        <v>189</v>
      </c>
      <c r="OZF16" s="91"/>
      <c r="OZG16" s="91"/>
      <c r="OZH16" s="91">
        <v>0</v>
      </c>
      <c r="OZI16" s="91"/>
      <c r="OZJ16" s="91"/>
      <c r="OZK16" s="270"/>
      <c r="OZL16" s="270"/>
      <c r="OZM16" s="270"/>
      <c r="OZN16" s="270">
        <f t="shared" ref="OZN16" si="673">SUM(OZF16:OZM16)</f>
        <v>0</v>
      </c>
      <c r="OZO16" s="100"/>
      <c r="OZP16" s="292"/>
      <c r="OZQ16" s="91" t="s">
        <v>341</v>
      </c>
      <c r="OZR16" s="91" t="s">
        <v>342</v>
      </c>
      <c r="OZS16" s="91" t="s">
        <v>419</v>
      </c>
      <c r="OZT16" s="89" t="s">
        <v>58</v>
      </c>
      <c r="OZU16" s="109" t="s">
        <v>189</v>
      </c>
      <c r="OZV16" s="91"/>
      <c r="OZW16" s="91"/>
      <c r="OZX16" s="91">
        <v>0</v>
      </c>
      <c r="OZY16" s="91"/>
      <c r="OZZ16" s="91"/>
      <c r="PAA16" s="270"/>
      <c r="PAB16" s="270"/>
      <c r="PAC16" s="270"/>
      <c r="PAD16" s="270">
        <f t="shared" ref="PAD16" si="674">SUM(OZV16:PAC16)</f>
        <v>0</v>
      </c>
      <c r="PAE16" s="100"/>
      <c r="PAF16" s="292"/>
      <c r="PAG16" s="91" t="s">
        <v>341</v>
      </c>
      <c r="PAH16" s="91" t="s">
        <v>342</v>
      </c>
      <c r="PAI16" s="91" t="s">
        <v>419</v>
      </c>
      <c r="PAJ16" s="89" t="s">
        <v>58</v>
      </c>
      <c r="PAK16" s="109" t="s">
        <v>189</v>
      </c>
      <c r="PAL16" s="91"/>
      <c r="PAM16" s="91"/>
      <c r="PAN16" s="91">
        <v>0</v>
      </c>
      <c r="PAO16" s="91"/>
      <c r="PAP16" s="91"/>
      <c r="PAQ16" s="270"/>
      <c r="PAR16" s="270"/>
      <c r="PAS16" s="270"/>
      <c r="PAT16" s="270">
        <f t="shared" ref="PAT16" si="675">SUM(PAL16:PAS16)</f>
        <v>0</v>
      </c>
      <c r="PAU16" s="100"/>
      <c r="PAV16" s="292"/>
      <c r="PAW16" s="91" t="s">
        <v>341</v>
      </c>
      <c r="PAX16" s="91" t="s">
        <v>342</v>
      </c>
      <c r="PAY16" s="91" t="s">
        <v>419</v>
      </c>
      <c r="PAZ16" s="89" t="s">
        <v>58</v>
      </c>
      <c r="PBA16" s="109" t="s">
        <v>189</v>
      </c>
      <c r="PBB16" s="91"/>
      <c r="PBC16" s="91"/>
      <c r="PBD16" s="91">
        <v>0</v>
      </c>
      <c r="PBE16" s="91"/>
      <c r="PBF16" s="91"/>
      <c r="PBG16" s="270"/>
      <c r="PBH16" s="270"/>
      <c r="PBI16" s="270"/>
      <c r="PBJ16" s="270">
        <f t="shared" ref="PBJ16" si="676">SUM(PBB16:PBI16)</f>
        <v>0</v>
      </c>
      <c r="PBK16" s="100"/>
      <c r="PBL16" s="292"/>
      <c r="PBM16" s="91" t="s">
        <v>341</v>
      </c>
      <c r="PBN16" s="91" t="s">
        <v>342</v>
      </c>
      <c r="PBO16" s="91" t="s">
        <v>419</v>
      </c>
      <c r="PBP16" s="89" t="s">
        <v>58</v>
      </c>
      <c r="PBQ16" s="109" t="s">
        <v>189</v>
      </c>
      <c r="PBR16" s="91"/>
      <c r="PBS16" s="91"/>
      <c r="PBT16" s="91">
        <v>0</v>
      </c>
      <c r="PBU16" s="91"/>
      <c r="PBV16" s="91"/>
      <c r="PBW16" s="270"/>
      <c r="PBX16" s="270"/>
      <c r="PBY16" s="270"/>
      <c r="PBZ16" s="270">
        <f t="shared" ref="PBZ16" si="677">SUM(PBR16:PBY16)</f>
        <v>0</v>
      </c>
      <c r="PCA16" s="100"/>
      <c r="PCB16" s="292"/>
      <c r="PCC16" s="91" t="s">
        <v>341</v>
      </c>
      <c r="PCD16" s="91" t="s">
        <v>342</v>
      </c>
      <c r="PCE16" s="91" t="s">
        <v>419</v>
      </c>
      <c r="PCF16" s="89" t="s">
        <v>58</v>
      </c>
      <c r="PCG16" s="109" t="s">
        <v>189</v>
      </c>
      <c r="PCH16" s="91"/>
      <c r="PCI16" s="91"/>
      <c r="PCJ16" s="91">
        <v>0</v>
      </c>
      <c r="PCK16" s="91"/>
      <c r="PCL16" s="91"/>
      <c r="PCM16" s="270"/>
      <c r="PCN16" s="270"/>
      <c r="PCO16" s="270"/>
      <c r="PCP16" s="270">
        <f t="shared" ref="PCP16" si="678">SUM(PCH16:PCO16)</f>
        <v>0</v>
      </c>
      <c r="PCQ16" s="100"/>
      <c r="PCR16" s="292"/>
      <c r="PCS16" s="91" t="s">
        <v>341</v>
      </c>
      <c r="PCT16" s="91" t="s">
        <v>342</v>
      </c>
      <c r="PCU16" s="91" t="s">
        <v>419</v>
      </c>
      <c r="PCV16" s="89" t="s">
        <v>58</v>
      </c>
      <c r="PCW16" s="109" t="s">
        <v>189</v>
      </c>
      <c r="PCX16" s="91"/>
      <c r="PCY16" s="91"/>
      <c r="PCZ16" s="91">
        <v>0</v>
      </c>
      <c r="PDA16" s="91"/>
      <c r="PDB16" s="91"/>
      <c r="PDC16" s="270"/>
      <c r="PDD16" s="270"/>
      <c r="PDE16" s="270"/>
      <c r="PDF16" s="270">
        <f t="shared" ref="PDF16" si="679">SUM(PCX16:PDE16)</f>
        <v>0</v>
      </c>
      <c r="PDG16" s="100"/>
      <c r="PDH16" s="292"/>
      <c r="PDI16" s="91" t="s">
        <v>341</v>
      </c>
      <c r="PDJ16" s="91" t="s">
        <v>342</v>
      </c>
      <c r="PDK16" s="91" t="s">
        <v>419</v>
      </c>
      <c r="PDL16" s="89" t="s">
        <v>58</v>
      </c>
      <c r="PDM16" s="109" t="s">
        <v>189</v>
      </c>
      <c r="PDN16" s="91"/>
      <c r="PDO16" s="91"/>
      <c r="PDP16" s="91">
        <v>0</v>
      </c>
      <c r="PDQ16" s="91"/>
      <c r="PDR16" s="91"/>
      <c r="PDS16" s="270"/>
      <c r="PDT16" s="270"/>
      <c r="PDU16" s="270"/>
      <c r="PDV16" s="270">
        <f t="shared" ref="PDV16" si="680">SUM(PDN16:PDU16)</f>
        <v>0</v>
      </c>
      <c r="PDW16" s="100"/>
      <c r="PDX16" s="292"/>
      <c r="PDY16" s="91" t="s">
        <v>341</v>
      </c>
      <c r="PDZ16" s="91" t="s">
        <v>342</v>
      </c>
      <c r="PEA16" s="91" t="s">
        <v>419</v>
      </c>
      <c r="PEB16" s="89" t="s">
        <v>58</v>
      </c>
      <c r="PEC16" s="109" t="s">
        <v>189</v>
      </c>
      <c r="PED16" s="91"/>
      <c r="PEE16" s="91"/>
      <c r="PEF16" s="91">
        <v>0</v>
      </c>
      <c r="PEG16" s="91"/>
      <c r="PEH16" s="91"/>
      <c r="PEI16" s="270"/>
      <c r="PEJ16" s="270"/>
      <c r="PEK16" s="270"/>
      <c r="PEL16" s="270">
        <f t="shared" ref="PEL16" si="681">SUM(PED16:PEK16)</f>
        <v>0</v>
      </c>
      <c r="PEM16" s="100"/>
      <c r="PEN16" s="292"/>
      <c r="PEO16" s="91" t="s">
        <v>341</v>
      </c>
      <c r="PEP16" s="91" t="s">
        <v>342</v>
      </c>
      <c r="PEQ16" s="91" t="s">
        <v>419</v>
      </c>
      <c r="PER16" s="89" t="s">
        <v>58</v>
      </c>
      <c r="PES16" s="109" t="s">
        <v>189</v>
      </c>
      <c r="PET16" s="91"/>
      <c r="PEU16" s="91"/>
      <c r="PEV16" s="91">
        <v>0</v>
      </c>
      <c r="PEW16" s="91"/>
      <c r="PEX16" s="91"/>
      <c r="PEY16" s="270"/>
      <c r="PEZ16" s="270"/>
      <c r="PFA16" s="270"/>
      <c r="PFB16" s="270">
        <f t="shared" ref="PFB16" si="682">SUM(PET16:PFA16)</f>
        <v>0</v>
      </c>
      <c r="PFC16" s="100"/>
      <c r="PFD16" s="292"/>
      <c r="PFE16" s="91" t="s">
        <v>341</v>
      </c>
      <c r="PFF16" s="91" t="s">
        <v>342</v>
      </c>
      <c r="PFG16" s="91" t="s">
        <v>419</v>
      </c>
      <c r="PFH16" s="89" t="s">
        <v>58</v>
      </c>
      <c r="PFI16" s="109" t="s">
        <v>189</v>
      </c>
      <c r="PFJ16" s="91"/>
      <c r="PFK16" s="91"/>
      <c r="PFL16" s="91">
        <v>0</v>
      </c>
      <c r="PFM16" s="91"/>
      <c r="PFN16" s="91"/>
      <c r="PFO16" s="270"/>
      <c r="PFP16" s="270"/>
      <c r="PFQ16" s="270"/>
      <c r="PFR16" s="270">
        <f t="shared" ref="PFR16" si="683">SUM(PFJ16:PFQ16)</f>
        <v>0</v>
      </c>
      <c r="PFS16" s="100"/>
      <c r="PFT16" s="292"/>
      <c r="PFU16" s="91" t="s">
        <v>341</v>
      </c>
      <c r="PFV16" s="91" t="s">
        <v>342</v>
      </c>
      <c r="PFW16" s="91" t="s">
        <v>419</v>
      </c>
      <c r="PFX16" s="89" t="s">
        <v>58</v>
      </c>
      <c r="PFY16" s="109" t="s">
        <v>189</v>
      </c>
      <c r="PFZ16" s="91"/>
      <c r="PGA16" s="91"/>
      <c r="PGB16" s="91">
        <v>0</v>
      </c>
      <c r="PGC16" s="91"/>
      <c r="PGD16" s="91"/>
      <c r="PGE16" s="270"/>
      <c r="PGF16" s="270"/>
      <c r="PGG16" s="270"/>
      <c r="PGH16" s="270">
        <f t="shared" ref="PGH16" si="684">SUM(PFZ16:PGG16)</f>
        <v>0</v>
      </c>
      <c r="PGI16" s="100"/>
      <c r="PGJ16" s="292"/>
      <c r="PGK16" s="91" t="s">
        <v>341</v>
      </c>
      <c r="PGL16" s="91" t="s">
        <v>342</v>
      </c>
      <c r="PGM16" s="91" t="s">
        <v>419</v>
      </c>
      <c r="PGN16" s="89" t="s">
        <v>58</v>
      </c>
      <c r="PGO16" s="109" t="s">
        <v>189</v>
      </c>
      <c r="PGP16" s="91"/>
      <c r="PGQ16" s="91"/>
      <c r="PGR16" s="91">
        <v>0</v>
      </c>
      <c r="PGS16" s="91"/>
      <c r="PGT16" s="91"/>
      <c r="PGU16" s="270"/>
      <c r="PGV16" s="270"/>
      <c r="PGW16" s="270"/>
      <c r="PGX16" s="270">
        <f t="shared" ref="PGX16" si="685">SUM(PGP16:PGW16)</f>
        <v>0</v>
      </c>
      <c r="PGY16" s="100"/>
      <c r="PGZ16" s="292"/>
      <c r="PHA16" s="91" t="s">
        <v>341</v>
      </c>
      <c r="PHB16" s="91" t="s">
        <v>342</v>
      </c>
      <c r="PHC16" s="91" t="s">
        <v>419</v>
      </c>
      <c r="PHD16" s="89" t="s">
        <v>58</v>
      </c>
      <c r="PHE16" s="109" t="s">
        <v>189</v>
      </c>
      <c r="PHF16" s="91"/>
      <c r="PHG16" s="91"/>
      <c r="PHH16" s="91">
        <v>0</v>
      </c>
      <c r="PHI16" s="91"/>
      <c r="PHJ16" s="91"/>
      <c r="PHK16" s="270"/>
      <c r="PHL16" s="270"/>
      <c r="PHM16" s="270"/>
      <c r="PHN16" s="270">
        <f t="shared" ref="PHN16" si="686">SUM(PHF16:PHM16)</f>
        <v>0</v>
      </c>
      <c r="PHO16" s="100"/>
      <c r="PHP16" s="292"/>
      <c r="PHQ16" s="91" t="s">
        <v>341</v>
      </c>
      <c r="PHR16" s="91" t="s">
        <v>342</v>
      </c>
      <c r="PHS16" s="91" t="s">
        <v>419</v>
      </c>
      <c r="PHT16" s="89" t="s">
        <v>58</v>
      </c>
      <c r="PHU16" s="109" t="s">
        <v>189</v>
      </c>
      <c r="PHV16" s="91"/>
      <c r="PHW16" s="91"/>
      <c r="PHX16" s="91">
        <v>0</v>
      </c>
      <c r="PHY16" s="91"/>
      <c r="PHZ16" s="91"/>
      <c r="PIA16" s="270"/>
      <c r="PIB16" s="270"/>
      <c r="PIC16" s="270"/>
      <c r="PID16" s="270">
        <f t="shared" ref="PID16" si="687">SUM(PHV16:PIC16)</f>
        <v>0</v>
      </c>
      <c r="PIE16" s="100"/>
      <c r="PIF16" s="292"/>
      <c r="PIG16" s="91" t="s">
        <v>341</v>
      </c>
      <c r="PIH16" s="91" t="s">
        <v>342</v>
      </c>
      <c r="PII16" s="91" t="s">
        <v>419</v>
      </c>
      <c r="PIJ16" s="89" t="s">
        <v>58</v>
      </c>
      <c r="PIK16" s="109" t="s">
        <v>189</v>
      </c>
      <c r="PIL16" s="91"/>
      <c r="PIM16" s="91"/>
      <c r="PIN16" s="91">
        <v>0</v>
      </c>
      <c r="PIO16" s="91"/>
      <c r="PIP16" s="91"/>
      <c r="PIQ16" s="270"/>
      <c r="PIR16" s="270"/>
      <c r="PIS16" s="270"/>
      <c r="PIT16" s="270">
        <f t="shared" ref="PIT16" si="688">SUM(PIL16:PIS16)</f>
        <v>0</v>
      </c>
      <c r="PIU16" s="100"/>
      <c r="PIV16" s="292"/>
      <c r="PIW16" s="91" t="s">
        <v>341</v>
      </c>
      <c r="PIX16" s="91" t="s">
        <v>342</v>
      </c>
      <c r="PIY16" s="91" t="s">
        <v>419</v>
      </c>
      <c r="PIZ16" s="89" t="s">
        <v>58</v>
      </c>
      <c r="PJA16" s="109" t="s">
        <v>189</v>
      </c>
      <c r="PJB16" s="91"/>
      <c r="PJC16" s="91"/>
      <c r="PJD16" s="91">
        <v>0</v>
      </c>
      <c r="PJE16" s="91"/>
      <c r="PJF16" s="91"/>
      <c r="PJG16" s="270"/>
      <c r="PJH16" s="270"/>
      <c r="PJI16" s="270"/>
      <c r="PJJ16" s="270">
        <f t="shared" ref="PJJ16" si="689">SUM(PJB16:PJI16)</f>
        <v>0</v>
      </c>
      <c r="PJK16" s="100"/>
      <c r="PJL16" s="292"/>
      <c r="PJM16" s="91" t="s">
        <v>341</v>
      </c>
      <c r="PJN16" s="91" t="s">
        <v>342</v>
      </c>
      <c r="PJO16" s="91" t="s">
        <v>419</v>
      </c>
      <c r="PJP16" s="89" t="s">
        <v>58</v>
      </c>
      <c r="PJQ16" s="109" t="s">
        <v>189</v>
      </c>
      <c r="PJR16" s="91"/>
      <c r="PJS16" s="91"/>
      <c r="PJT16" s="91">
        <v>0</v>
      </c>
      <c r="PJU16" s="91"/>
      <c r="PJV16" s="91"/>
      <c r="PJW16" s="270"/>
      <c r="PJX16" s="270"/>
      <c r="PJY16" s="270"/>
      <c r="PJZ16" s="270">
        <f t="shared" ref="PJZ16" si="690">SUM(PJR16:PJY16)</f>
        <v>0</v>
      </c>
      <c r="PKA16" s="100"/>
      <c r="PKB16" s="292"/>
      <c r="PKC16" s="91" t="s">
        <v>341</v>
      </c>
      <c r="PKD16" s="91" t="s">
        <v>342</v>
      </c>
      <c r="PKE16" s="91" t="s">
        <v>419</v>
      </c>
      <c r="PKF16" s="89" t="s">
        <v>58</v>
      </c>
      <c r="PKG16" s="109" t="s">
        <v>189</v>
      </c>
      <c r="PKH16" s="91"/>
      <c r="PKI16" s="91"/>
      <c r="PKJ16" s="91">
        <v>0</v>
      </c>
      <c r="PKK16" s="91"/>
      <c r="PKL16" s="91"/>
      <c r="PKM16" s="270"/>
      <c r="PKN16" s="270"/>
      <c r="PKO16" s="270"/>
      <c r="PKP16" s="270">
        <f t="shared" ref="PKP16" si="691">SUM(PKH16:PKO16)</f>
        <v>0</v>
      </c>
      <c r="PKQ16" s="100"/>
      <c r="PKR16" s="292"/>
      <c r="PKS16" s="91" t="s">
        <v>341</v>
      </c>
      <c r="PKT16" s="91" t="s">
        <v>342</v>
      </c>
      <c r="PKU16" s="91" t="s">
        <v>419</v>
      </c>
      <c r="PKV16" s="89" t="s">
        <v>58</v>
      </c>
      <c r="PKW16" s="109" t="s">
        <v>189</v>
      </c>
      <c r="PKX16" s="91"/>
      <c r="PKY16" s="91"/>
      <c r="PKZ16" s="91">
        <v>0</v>
      </c>
      <c r="PLA16" s="91"/>
      <c r="PLB16" s="91"/>
      <c r="PLC16" s="270"/>
      <c r="PLD16" s="270"/>
      <c r="PLE16" s="270"/>
      <c r="PLF16" s="270">
        <f t="shared" ref="PLF16" si="692">SUM(PKX16:PLE16)</f>
        <v>0</v>
      </c>
      <c r="PLG16" s="100"/>
      <c r="PLH16" s="292"/>
      <c r="PLI16" s="91" t="s">
        <v>341</v>
      </c>
      <c r="PLJ16" s="91" t="s">
        <v>342</v>
      </c>
      <c r="PLK16" s="91" t="s">
        <v>419</v>
      </c>
      <c r="PLL16" s="89" t="s">
        <v>58</v>
      </c>
      <c r="PLM16" s="109" t="s">
        <v>189</v>
      </c>
      <c r="PLN16" s="91"/>
      <c r="PLO16" s="91"/>
      <c r="PLP16" s="91">
        <v>0</v>
      </c>
      <c r="PLQ16" s="91"/>
      <c r="PLR16" s="91"/>
      <c r="PLS16" s="270"/>
      <c r="PLT16" s="270"/>
      <c r="PLU16" s="270"/>
      <c r="PLV16" s="270">
        <f t="shared" ref="PLV16" si="693">SUM(PLN16:PLU16)</f>
        <v>0</v>
      </c>
      <c r="PLW16" s="100"/>
      <c r="PLX16" s="292"/>
      <c r="PLY16" s="91" t="s">
        <v>341</v>
      </c>
      <c r="PLZ16" s="91" t="s">
        <v>342</v>
      </c>
      <c r="PMA16" s="91" t="s">
        <v>419</v>
      </c>
      <c r="PMB16" s="89" t="s">
        <v>58</v>
      </c>
      <c r="PMC16" s="109" t="s">
        <v>189</v>
      </c>
      <c r="PMD16" s="91"/>
      <c r="PME16" s="91"/>
      <c r="PMF16" s="91">
        <v>0</v>
      </c>
      <c r="PMG16" s="91"/>
      <c r="PMH16" s="91"/>
      <c r="PMI16" s="270"/>
      <c r="PMJ16" s="270"/>
      <c r="PMK16" s="270"/>
      <c r="PML16" s="270">
        <f t="shared" ref="PML16" si="694">SUM(PMD16:PMK16)</f>
        <v>0</v>
      </c>
      <c r="PMM16" s="100"/>
      <c r="PMN16" s="292"/>
      <c r="PMO16" s="91" t="s">
        <v>341</v>
      </c>
      <c r="PMP16" s="91" t="s">
        <v>342</v>
      </c>
      <c r="PMQ16" s="91" t="s">
        <v>419</v>
      </c>
      <c r="PMR16" s="89" t="s">
        <v>58</v>
      </c>
      <c r="PMS16" s="109" t="s">
        <v>189</v>
      </c>
      <c r="PMT16" s="91"/>
      <c r="PMU16" s="91"/>
      <c r="PMV16" s="91">
        <v>0</v>
      </c>
      <c r="PMW16" s="91"/>
      <c r="PMX16" s="91"/>
      <c r="PMY16" s="270"/>
      <c r="PMZ16" s="270"/>
      <c r="PNA16" s="270"/>
      <c r="PNB16" s="270">
        <f t="shared" ref="PNB16" si="695">SUM(PMT16:PNA16)</f>
        <v>0</v>
      </c>
      <c r="PNC16" s="100"/>
      <c r="PND16" s="292"/>
      <c r="PNE16" s="91" t="s">
        <v>341</v>
      </c>
      <c r="PNF16" s="91" t="s">
        <v>342</v>
      </c>
      <c r="PNG16" s="91" t="s">
        <v>419</v>
      </c>
      <c r="PNH16" s="89" t="s">
        <v>58</v>
      </c>
      <c r="PNI16" s="109" t="s">
        <v>189</v>
      </c>
      <c r="PNJ16" s="91"/>
      <c r="PNK16" s="91"/>
      <c r="PNL16" s="91">
        <v>0</v>
      </c>
      <c r="PNM16" s="91"/>
      <c r="PNN16" s="91"/>
      <c r="PNO16" s="270"/>
      <c r="PNP16" s="270"/>
      <c r="PNQ16" s="270"/>
      <c r="PNR16" s="270">
        <f t="shared" ref="PNR16" si="696">SUM(PNJ16:PNQ16)</f>
        <v>0</v>
      </c>
      <c r="PNS16" s="100"/>
      <c r="PNT16" s="292"/>
      <c r="PNU16" s="91" t="s">
        <v>341</v>
      </c>
      <c r="PNV16" s="91" t="s">
        <v>342</v>
      </c>
      <c r="PNW16" s="91" t="s">
        <v>419</v>
      </c>
      <c r="PNX16" s="89" t="s">
        <v>58</v>
      </c>
      <c r="PNY16" s="109" t="s">
        <v>189</v>
      </c>
      <c r="PNZ16" s="91"/>
      <c r="POA16" s="91"/>
      <c r="POB16" s="91">
        <v>0</v>
      </c>
      <c r="POC16" s="91"/>
      <c r="POD16" s="91"/>
      <c r="POE16" s="270"/>
      <c r="POF16" s="270"/>
      <c r="POG16" s="270"/>
      <c r="POH16" s="270">
        <f t="shared" ref="POH16" si="697">SUM(PNZ16:POG16)</f>
        <v>0</v>
      </c>
      <c r="POI16" s="100"/>
      <c r="POJ16" s="292"/>
      <c r="POK16" s="91" t="s">
        <v>341</v>
      </c>
      <c r="POL16" s="91" t="s">
        <v>342</v>
      </c>
      <c r="POM16" s="91" t="s">
        <v>419</v>
      </c>
      <c r="PON16" s="89" t="s">
        <v>58</v>
      </c>
      <c r="POO16" s="109" t="s">
        <v>189</v>
      </c>
      <c r="POP16" s="91"/>
      <c r="POQ16" s="91"/>
      <c r="POR16" s="91">
        <v>0</v>
      </c>
      <c r="POS16" s="91"/>
      <c r="POT16" s="91"/>
      <c r="POU16" s="270"/>
      <c r="POV16" s="270"/>
      <c r="POW16" s="270"/>
      <c r="POX16" s="270">
        <f t="shared" ref="POX16" si="698">SUM(POP16:POW16)</f>
        <v>0</v>
      </c>
      <c r="POY16" s="100"/>
      <c r="POZ16" s="292"/>
      <c r="PPA16" s="91" t="s">
        <v>341</v>
      </c>
      <c r="PPB16" s="91" t="s">
        <v>342</v>
      </c>
      <c r="PPC16" s="91" t="s">
        <v>419</v>
      </c>
      <c r="PPD16" s="89" t="s">
        <v>58</v>
      </c>
      <c r="PPE16" s="109" t="s">
        <v>189</v>
      </c>
      <c r="PPF16" s="91"/>
      <c r="PPG16" s="91"/>
      <c r="PPH16" s="91">
        <v>0</v>
      </c>
      <c r="PPI16" s="91"/>
      <c r="PPJ16" s="91"/>
      <c r="PPK16" s="270"/>
      <c r="PPL16" s="270"/>
      <c r="PPM16" s="270"/>
      <c r="PPN16" s="270">
        <f t="shared" ref="PPN16" si="699">SUM(PPF16:PPM16)</f>
        <v>0</v>
      </c>
      <c r="PPO16" s="100"/>
      <c r="PPP16" s="292"/>
      <c r="PPQ16" s="91" t="s">
        <v>341</v>
      </c>
      <c r="PPR16" s="91" t="s">
        <v>342</v>
      </c>
      <c r="PPS16" s="91" t="s">
        <v>419</v>
      </c>
      <c r="PPT16" s="89" t="s">
        <v>58</v>
      </c>
      <c r="PPU16" s="109" t="s">
        <v>189</v>
      </c>
      <c r="PPV16" s="91"/>
      <c r="PPW16" s="91"/>
      <c r="PPX16" s="91">
        <v>0</v>
      </c>
      <c r="PPY16" s="91"/>
      <c r="PPZ16" s="91"/>
      <c r="PQA16" s="270"/>
      <c r="PQB16" s="270"/>
      <c r="PQC16" s="270"/>
      <c r="PQD16" s="270">
        <f t="shared" ref="PQD16" si="700">SUM(PPV16:PQC16)</f>
        <v>0</v>
      </c>
      <c r="PQE16" s="100"/>
      <c r="PQF16" s="292"/>
      <c r="PQG16" s="91" t="s">
        <v>341</v>
      </c>
      <c r="PQH16" s="91" t="s">
        <v>342</v>
      </c>
      <c r="PQI16" s="91" t="s">
        <v>419</v>
      </c>
      <c r="PQJ16" s="89" t="s">
        <v>58</v>
      </c>
      <c r="PQK16" s="109" t="s">
        <v>189</v>
      </c>
      <c r="PQL16" s="91"/>
      <c r="PQM16" s="91"/>
      <c r="PQN16" s="91">
        <v>0</v>
      </c>
      <c r="PQO16" s="91"/>
      <c r="PQP16" s="91"/>
      <c r="PQQ16" s="270"/>
      <c r="PQR16" s="270"/>
      <c r="PQS16" s="270"/>
      <c r="PQT16" s="270">
        <f t="shared" ref="PQT16" si="701">SUM(PQL16:PQS16)</f>
        <v>0</v>
      </c>
      <c r="PQU16" s="100"/>
      <c r="PQV16" s="292"/>
      <c r="PQW16" s="91" t="s">
        <v>341</v>
      </c>
      <c r="PQX16" s="91" t="s">
        <v>342</v>
      </c>
      <c r="PQY16" s="91" t="s">
        <v>419</v>
      </c>
      <c r="PQZ16" s="89" t="s">
        <v>58</v>
      </c>
      <c r="PRA16" s="109" t="s">
        <v>189</v>
      </c>
      <c r="PRB16" s="91"/>
      <c r="PRC16" s="91"/>
      <c r="PRD16" s="91">
        <v>0</v>
      </c>
      <c r="PRE16" s="91"/>
      <c r="PRF16" s="91"/>
      <c r="PRG16" s="270"/>
      <c r="PRH16" s="270"/>
      <c r="PRI16" s="270"/>
      <c r="PRJ16" s="270">
        <f t="shared" ref="PRJ16" si="702">SUM(PRB16:PRI16)</f>
        <v>0</v>
      </c>
      <c r="PRK16" s="100"/>
      <c r="PRL16" s="292"/>
      <c r="PRM16" s="91" t="s">
        <v>341</v>
      </c>
      <c r="PRN16" s="91" t="s">
        <v>342</v>
      </c>
      <c r="PRO16" s="91" t="s">
        <v>419</v>
      </c>
      <c r="PRP16" s="89" t="s">
        <v>58</v>
      </c>
      <c r="PRQ16" s="109" t="s">
        <v>189</v>
      </c>
      <c r="PRR16" s="91"/>
      <c r="PRS16" s="91"/>
      <c r="PRT16" s="91">
        <v>0</v>
      </c>
      <c r="PRU16" s="91"/>
      <c r="PRV16" s="91"/>
      <c r="PRW16" s="270"/>
      <c r="PRX16" s="270"/>
      <c r="PRY16" s="270"/>
      <c r="PRZ16" s="270">
        <f t="shared" ref="PRZ16" si="703">SUM(PRR16:PRY16)</f>
        <v>0</v>
      </c>
      <c r="PSA16" s="100"/>
      <c r="PSB16" s="292"/>
      <c r="PSC16" s="91" t="s">
        <v>341</v>
      </c>
      <c r="PSD16" s="91" t="s">
        <v>342</v>
      </c>
      <c r="PSE16" s="91" t="s">
        <v>419</v>
      </c>
      <c r="PSF16" s="89" t="s">
        <v>58</v>
      </c>
      <c r="PSG16" s="109" t="s">
        <v>189</v>
      </c>
      <c r="PSH16" s="91"/>
      <c r="PSI16" s="91"/>
      <c r="PSJ16" s="91">
        <v>0</v>
      </c>
      <c r="PSK16" s="91"/>
      <c r="PSL16" s="91"/>
      <c r="PSM16" s="270"/>
      <c r="PSN16" s="270"/>
      <c r="PSO16" s="270"/>
      <c r="PSP16" s="270">
        <f t="shared" ref="PSP16" si="704">SUM(PSH16:PSO16)</f>
        <v>0</v>
      </c>
      <c r="PSQ16" s="100"/>
      <c r="PSR16" s="292"/>
      <c r="PSS16" s="91" t="s">
        <v>341</v>
      </c>
      <c r="PST16" s="91" t="s">
        <v>342</v>
      </c>
      <c r="PSU16" s="91" t="s">
        <v>419</v>
      </c>
      <c r="PSV16" s="89" t="s">
        <v>58</v>
      </c>
      <c r="PSW16" s="109" t="s">
        <v>189</v>
      </c>
      <c r="PSX16" s="91"/>
      <c r="PSY16" s="91"/>
      <c r="PSZ16" s="91">
        <v>0</v>
      </c>
      <c r="PTA16" s="91"/>
      <c r="PTB16" s="91"/>
      <c r="PTC16" s="270"/>
      <c r="PTD16" s="270"/>
      <c r="PTE16" s="270"/>
      <c r="PTF16" s="270">
        <f t="shared" ref="PTF16" si="705">SUM(PSX16:PTE16)</f>
        <v>0</v>
      </c>
      <c r="PTG16" s="100"/>
      <c r="PTH16" s="292"/>
      <c r="PTI16" s="91" t="s">
        <v>341</v>
      </c>
      <c r="PTJ16" s="91" t="s">
        <v>342</v>
      </c>
      <c r="PTK16" s="91" t="s">
        <v>419</v>
      </c>
      <c r="PTL16" s="89" t="s">
        <v>58</v>
      </c>
      <c r="PTM16" s="109" t="s">
        <v>189</v>
      </c>
      <c r="PTN16" s="91"/>
      <c r="PTO16" s="91"/>
      <c r="PTP16" s="91">
        <v>0</v>
      </c>
      <c r="PTQ16" s="91"/>
      <c r="PTR16" s="91"/>
      <c r="PTS16" s="270"/>
      <c r="PTT16" s="270"/>
      <c r="PTU16" s="270"/>
      <c r="PTV16" s="270">
        <f t="shared" ref="PTV16" si="706">SUM(PTN16:PTU16)</f>
        <v>0</v>
      </c>
      <c r="PTW16" s="100"/>
      <c r="PTX16" s="292"/>
      <c r="PTY16" s="91" t="s">
        <v>341</v>
      </c>
      <c r="PTZ16" s="91" t="s">
        <v>342</v>
      </c>
      <c r="PUA16" s="91" t="s">
        <v>419</v>
      </c>
      <c r="PUB16" s="89" t="s">
        <v>58</v>
      </c>
      <c r="PUC16" s="109" t="s">
        <v>189</v>
      </c>
      <c r="PUD16" s="91"/>
      <c r="PUE16" s="91"/>
      <c r="PUF16" s="91">
        <v>0</v>
      </c>
      <c r="PUG16" s="91"/>
      <c r="PUH16" s="91"/>
      <c r="PUI16" s="270"/>
      <c r="PUJ16" s="270"/>
      <c r="PUK16" s="270"/>
      <c r="PUL16" s="270">
        <f t="shared" ref="PUL16" si="707">SUM(PUD16:PUK16)</f>
        <v>0</v>
      </c>
      <c r="PUM16" s="100"/>
      <c r="PUN16" s="292"/>
      <c r="PUO16" s="91" t="s">
        <v>341</v>
      </c>
      <c r="PUP16" s="91" t="s">
        <v>342</v>
      </c>
      <c r="PUQ16" s="91" t="s">
        <v>419</v>
      </c>
      <c r="PUR16" s="89" t="s">
        <v>58</v>
      </c>
      <c r="PUS16" s="109" t="s">
        <v>189</v>
      </c>
      <c r="PUT16" s="91"/>
      <c r="PUU16" s="91"/>
      <c r="PUV16" s="91">
        <v>0</v>
      </c>
      <c r="PUW16" s="91"/>
      <c r="PUX16" s="91"/>
      <c r="PUY16" s="270"/>
      <c r="PUZ16" s="270"/>
      <c r="PVA16" s="270"/>
      <c r="PVB16" s="270">
        <f t="shared" ref="PVB16" si="708">SUM(PUT16:PVA16)</f>
        <v>0</v>
      </c>
      <c r="PVC16" s="100"/>
      <c r="PVD16" s="292"/>
      <c r="PVE16" s="91" t="s">
        <v>341</v>
      </c>
      <c r="PVF16" s="91" t="s">
        <v>342</v>
      </c>
      <c r="PVG16" s="91" t="s">
        <v>419</v>
      </c>
      <c r="PVH16" s="89" t="s">
        <v>58</v>
      </c>
      <c r="PVI16" s="109" t="s">
        <v>189</v>
      </c>
      <c r="PVJ16" s="91"/>
      <c r="PVK16" s="91"/>
      <c r="PVL16" s="91">
        <v>0</v>
      </c>
      <c r="PVM16" s="91"/>
      <c r="PVN16" s="91"/>
      <c r="PVO16" s="270"/>
      <c r="PVP16" s="270"/>
      <c r="PVQ16" s="270"/>
      <c r="PVR16" s="270">
        <f t="shared" ref="PVR16" si="709">SUM(PVJ16:PVQ16)</f>
        <v>0</v>
      </c>
      <c r="PVS16" s="100"/>
      <c r="PVT16" s="292"/>
      <c r="PVU16" s="91" t="s">
        <v>341</v>
      </c>
      <c r="PVV16" s="91" t="s">
        <v>342</v>
      </c>
      <c r="PVW16" s="91" t="s">
        <v>419</v>
      </c>
      <c r="PVX16" s="89" t="s">
        <v>58</v>
      </c>
      <c r="PVY16" s="109" t="s">
        <v>189</v>
      </c>
      <c r="PVZ16" s="91"/>
      <c r="PWA16" s="91"/>
      <c r="PWB16" s="91">
        <v>0</v>
      </c>
      <c r="PWC16" s="91"/>
      <c r="PWD16" s="91"/>
      <c r="PWE16" s="270"/>
      <c r="PWF16" s="270"/>
      <c r="PWG16" s="270"/>
      <c r="PWH16" s="270">
        <f t="shared" ref="PWH16" si="710">SUM(PVZ16:PWG16)</f>
        <v>0</v>
      </c>
      <c r="PWI16" s="100"/>
      <c r="PWJ16" s="292"/>
      <c r="PWK16" s="91" t="s">
        <v>341</v>
      </c>
      <c r="PWL16" s="91" t="s">
        <v>342</v>
      </c>
      <c r="PWM16" s="91" t="s">
        <v>419</v>
      </c>
      <c r="PWN16" s="89" t="s">
        <v>58</v>
      </c>
      <c r="PWO16" s="109" t="s">
        <v>189</v>
      </c>
      <c r="PWP16" s="91"/>
      <c r="PWQ16" s="91"/>
      <c r="PWR16" s="91">
        <v>0</v>
      </c>
      <c r="PWS16" s="91"/>
      <c r="PWT16" s="91"/>
      <c r="PWU16" s="270"/>
      <c r="PWV16" s="270"/>
      <c r="PWW16" s="270"/>
      <c r="PWX16" s="270">
        <f t="shared" ref="PWX16" si="711">SUM(PWP16:PWW16)</f>
        <v>0</v>
      </c>
      <c r="PWY16" s="100"/>
      <c r="PWZ16" s="292"/>
      <c r="PXA16" s="91" t="s">
        <v>341</v>
      </c>
      <c r="PXB16" s="91" t="s">
        <v>342</v>
      </c>
      <c r="PXC16" s="91" t="s">
        <v>419</v>
      </c>
      <c r="PXD16" s="89" t="s">
        <v>58</v>
      </c>
      <c r="PXE16" s="109" t="s">
        <v>189</v>
      </c>
      <c r="PXF16" s="91"/>
      <c r="PXG16" s="91"/>
      <c r="PXH16" s="91">
        <v>0</v>
      </c>
      <c r="PXI16" s="91"/>
      <c r="PXJ16" s="91"/>
      <c r="PXK16" s="270"/>
      <c r="PXL16" s="270"/>
      <c r="PXM16" s="270"/>
      <c r="PXN16" s="270">
        <f t="shared" ref="PXN16" si="712">SUM(PXF16:PXM16)</f>
        <v>0</v>
      </c>
      <c r="PXO16" s="100"/>
      <c r="PXP16" s="292"/>
      <c r="PXQ16" s="91" t="s">
        <v>341</v>
      </c>
      <c r="PXR16" s="91" t="s">
        <v>342</v>
      </c>
      <c r="PXS16" s="91" t="s">
        <v>419</v>
      </c>
      <c r="PXT16" s="89" t="s">
        <v>58</v>
      </c>
      <c r="PXU16" s="109" t="s">
        <v>189</v>
      </c>
      <c r="PXV16" s="91"/>
      <c r="PXW16" s="91"/>
      <c r="PXX16" s="91">
        <v>0</v>
      </c>
      <c r="PXY16" s="91"/>
      <c r="PXZ16" s="91"/>
      <c r="PYA16" s="270"/>
      <c r="PYB16" s="270"/>
      <c r="PYC16" s="270"/>
      <c r="PYD16" s="270">
        <f t="shared" ref="PYD16" si="713">SUM(PXV16:PYC16)</f>
        <v>0</v>
      </c>
      <c r="PYE16" s="100"/>
      <c r="PYF16" s="292"/>
      <c r="PYG16" s="91" t="s">
        <v>341</v>
      </c>
      <c r="PYH16" s="91" t="s">
        <v>342</v>
      </c>
      <c r="PYI16" s="91" t="s">
        <v>419</v>
      </c>
      <c r="PYJ16" s="89" t="s">
        <v>58</v>
      </c>
      <c r="PYK16" s="109" t="s">
        <v>189</v>
      </c>
      <c r="PYL16" s="91"/>
      <c r="PYM16" s="91"/>
      <c r="PYN16" s="91">
        <v>0</v>
      </c>
      <c r="PYO16" s="91"/>
      <c r="PYP16" s="91"/>
      <c r="PYQ16" s="270"/>
      <c r="PYR16" s="270"/>
      <c r="PYS16" s="270"/>
      <c r="PYT16" s="270">
        <f t="shared" ref="PYT16" si="714">SUM(PYL16:PYS16)</f>
        <v>0</v>
      </c>
      <c r="PYU16" s="100"/>
      <c r="PYV16" s="292"/>
      <c r="PYW16" s="91" t="s">
        <v>341</v>
      </c>
      <c r="PYX16" s="91" t="s">
        <v>342</v>
      </c>
      <c r="PYY16" s="91" t="s">
        <v>419</v>
      </c>
      <c r="PYZ16" s="89" t="s">
        <v>58</v>
      </c>
      <c r="PZA16" s="109" t="s">
        <v>189</v>
      </c>
      <c r="PZB16" s="91"/>
      <c r="PZC16" s="91"/>
      <c r="PZD16" s="91">
        <v>0</v>
      </c>
      <c r="PZE16" s="91"/>
      <c r="PZF16" s="91"/>
      <c r="PZG16" s="270"/>
      <c r="PZH16" s="270"/>
      <c r="PZI16" s="270"/>
      <c r="PZJ16" s="270">
        <f t="shared" ref="PZJ16" si="715">SUM(PZB16:PZI16)</f>
        <v>0</v>
      </c>
      <c r="PZK16" s="100"/>
      <c r="PZL16" s="292"/>
      <c r="PZM16" s="91" t="s">
        <v>341</v>
      </c>
      <c r="PZN16" s="91" t="s">
        <v>342</v>
      </c>
      <c r="PZO16" s="91" t="s">
        <v>419</v>
      </c>
      <c r="PZP16" s="89" t="s">
        <v>58</v>
      </c>
      <c r="PZQ16" s="109" t="s">
        <v>189</v>
      </c>
      <c r="PZR16" s="91"/>
      <c r="PZS16" s="91"/>
      <c r="PZT16" s="91">
        <v>0</v>
      </c>
      <c r="PZU16" s="91"/>
      <c r="PZV16" s="91"/>
      <c r="PZW16" s="270"/>
      <c r="PZX16" s="270"/>
      <c r="PZY16" s="270"/>
      <c r="PZZ16" s="270">
        <f t="shared" ref="PZZ16" si="716">SUM(PZR16:PZY16)</f>
        <v>0</v>
      </c>
      <c r="QAA16" s="100"/>
      <c r="QAB16" s="292"/>
      <c r="QAC16" s="91" t="s">
        <v>341</v>
      </c>
      <c r="QAD16" s="91" t="s">
        <v>342</v>
      </c>
      <c r="QAE16" s="91" t="s">
        <v>419</v>
      </c>
      <c r="QAF16" s="89" t="s">
        <v>58</v>
      </c>
      <c r="QAG16" s="109" t="s">
        <v>189</v>
      </c>
      <c r="QAH16" s="91"/>
      <c r="QAI16" s="91"/>
      <c r="QAJ16" s="91">
        <v>0</v>
      </c>
      <c r="QAK16" s="91"/>
      <c r="QAL16" s="91"/>
      <c r="QAM16" s="270"/>
      <c r="QAN16" s="270"/>
      <c r="QAO16" s="270"/>
      <c r="QAP16" s="270">
        <f t="shared" ref="QAP16" si="717">SUM(QAH16:QAO16)</f>
        <v>0</v>
      </c>
      <c r="QAQ16" s="100"/>
      <c r="QAR16" s="292"/>
      <c r="QAS16" s="91" t="s">
        <v>341</v>
      </c>
      <c r="QAT16" s="91" t="s">
        <v>342</v>
      </c>
      <c r="QAU16" s="91" t="s">
        <v>419</v>
      </c>
      <c r="QAV16" s="89" t="s">
        <v>58</v>
      </c>
      <c r="QAW16" s="109" t="s">
        <v>189</v>
      </c>
      <c r="QAX16" s="91"/>
      <c r="QAY16" s="91"/>
      <c r="QAZ16" s="91">
        <v>0</v>
      </c>
      <c r="QBA16" s="91"/>
      <c r="QBB16" s="91"/>
      <c r="QBC16" s="270"/>
      <c r="QBD16" s="270"/>
      <c r="QBE16" s="270"/>
      <c r="QBF16" s="270">
        <f t="shared" ref="QBF16" si="718">SUM(QAX16:QBE16)</f>
        <v>0</v>
      </c>
      <c r="QBG16" s="100"/>
      <c r="QBH16" s="292"/>
      <c r="QBI16" s="91" t="s">
        <v>341</v>
      </c>
      <c r="QBJ16" s="91" t="s">
        <v>342</v>
      </c>
      <c r="QBK16" s="91" t="s">
        <v>419</v>
      </c>
      <c r="QBL16" s="89" t="s">
        <v>58</v>
      </c>
      <c r="QBM16" s="109" t="s">
        <v>189</v>
      </c>
      <c r="QBN16" s="91"/>
      <c r="QBO16" s="91"/>
      <c r="QBP16" s="91">
        <v>0</v>
      </c>
      <c r="QBQ16" s="91"/>
      <c r="QBR16" s="91"/>
      <c r="QBS16" s="270"/>
      <c r="QBT16" s="270"/>
      <c r="QBU16" s="270"/>
      <c r="QBV16" s="270">
        <f t="shared" ref="QBV16" si="719">SUM(QBN16:QBU16)</f>
        <v>0</v>
      </c>
      <c r="QBW16" s="100"/>
      <c r="QBX16" s="292"/>
      <c r="QBY16" s="91" t="s">
        <v>341</v>
      </c>
      <c r="QBZ16" s="91" t="s">
        <v>342</v>
      </c>
      <c r="QCA16" s="91" t="s">
        <v>419</v>
      </c>
      <c r="QCB16" s="89" t="s">
        <v>58</v>
      </c>
      <c r="QCC16" s="109" t="s">
        <v>189</v>
      </c>
      <c r="QCD16" s="91"/>
      <c r="QCE16" s="91"/>
      <c r="QCF16" s="91">
        <v>0</v>
      </c>
      <c r="QCG16" s="91"/>
      <c r="QCH16" s="91"/>
      <c r="QCI16" s="270"/>
      <c r="QCJ16" s="270"/>
      <c r="QCK16" s="270"/>
      <c r="QCL16" s="270">
        <f t="shared" ref="QCL16" si="720">SUM(QCD16:QCK16)</f>
        <v>0</v>
      </c>
      <c r="QCM16" s="100"/>
      <c r="QCN16" s="292"/>
      <c r="QCO16" s="91" t="s">
        <v>341</v>
      </c>
      <c r="QCP16" s="91" t="s">
        <v>342</v>
      </c>
      <c r="QCQ16" s="91" t="s">
        <v>419</v>
      </c>
      <c r="QCR16" s="89" t="s">
        <v>58</v>
      </c>
      <c r="QCS16" s="109" t="s">
        <v>189</v>
      </c>
      <c r="QCT16" s="91"/>
      <c r="QCU16" s="91"/>
      <c r="QCV16" s="91">
        <v>0</v>
      </c>
      <c r="QCW16" s="91"/>
      <c r="QCX16" s="91"/>
      <c r="QCY16" s="270"/>
      <c r="QCZ16" s="270"/>
      <c r="QDA16" s="270"/>
      <c r="QDB16" s="270">
        <f t="shared" ref="QDB16" si="721">SUM(QCT16:QDA16)</f>
        <v>0</v>
      </c>
      <c r="QDC16" s="100"/>
      <c r="QDD16" s="292"/>
      <c r="QDE16" s="91" t="s">
        <v>341</v>
      </c>
      <c r="QDF16" s="91" t="s">
        <v>342</v>
      </c>
      <c r="QDG16" s="91" t="s">
        <v>419</v>
      </c>
      <c r="QDH16" s="89" t="s">
        <v>58</v>
      </c>
      <c r="QDI16" s="109" t="s">
        <v>189</v>
      </c>
      <c r="QDJ16" s="91"/>
      <c r="QDK16" s="91"/>
      <c r="QDL16" s="91">
        <v>0</v>
      </c>
      <c r="QDM16" s="91"/>
      <c r="QDN16" s="91"/>
      <c r="QDO16" s="270"/>
      <c r="QDP16" s="270"/>
      <c r="QDQ16" s="270"/>
      <c r="QDR16" s="270">
        <f t="shared" ref="QDR16" si="722">SUM(QDJ16:QDQ16)</f>
        <v>0</v>
      </c>
      <c r="QDS16" s="100"/>
      <c r="QDT16" s="292"/>
      <c r="QDU16" s="91" t="s">
        <v>341</v>
      </c>
      <c r="QDV16" s="91" t="s">
        <v>342</v>
      </c>
      <c r="QDW16" s="91" t="s">
        <v>419</v>
      </c>
      <c r="QDX16" s="89" t="s">
        <v>58</v>
      </c>
      <c r="QDY16" s="109" t="s">
        <v>189</v>
      </c>
      <c r="QDZ16" s="91"/>
      <c r="QEA16" s="91"/>
      <c r="QEB16" s="91">
        <v>0</v>
      </c>
      <c r="QEC16" s="91"/>
      <c r="QED16" s="91"/>
      <c r="QEE16" s="270"/>
      <c r="QEF16" s="270"/>
      <c r="QEG16" s="270"/>
      <c r="QEH16" s="270">
        <f t="shared" ref="QEH16" si="723">SUM(QDZ16:QEG16)</f>
        <v>0</v>
      </c>
      <c r="QEI16" s="100"/>
      <c r="QEJ16" s="292"/>
      <c r="QEK16" s="91" t="s">
        <v>341</v>
      </c>
      <c r="QEL16" s="91" t="s">
        <v>342</v>
      </c>
      <c r="QEM16" s="91" t="s">
        <v>419</v>
      </c>
      <c r="QEN16" s="89" t="s">
        <v>58</v>
      </c>
      <c r="QEO16" s="109" t="s">
        <v>189</v>
      </c>
      <c r="QEP16" s="91"/>
      <c r="QEQ16" s="91"/>
      <c r="QER16" s="91">
        <v>0</v>
      </c>
      <c r="QES16" s="91"/>
      <c r="QET16" s="91"/>
      <c r="QEU16" s="270"/>
      <c r="QEV16" s="270"/>
      <c r="QEW16" s="270"/>
      <c r="QEX16" s="270">
        <f t="shared" ref="QEX16" si="724">SUM(QEP16:QEW16)</f>
        <v>0</v>
      </c>
      <c r="QEY16" s="100"/>
      <c r="QEZ16" s="292"/>
      <c r="QFA16" s="91" t="s">
        <v>341</v>
      </c>
      <c r="QFB16" s="91" t="s">
        <v>342</v>
      </c>
      <c r="QFC16" s="91" t="s">
        <v>419</v>
      </c>
      <c r="QFD16" s="89" t="s">
        <v>58</v>
      </c>
      <c r="QFE16" s="109" t="s">
        <v>189</v>
      </c>
      <c r="QFF16" s="91"/>
      <c r="QFG16" s="91"/>
      <c r="QFH16" s="91">
        <v>0</v>
      </c>
      <c r="QFI16" s="91"/>
      <c r="QFJ16" s="91"/>
      <c r="QFK16" s="270"/>
      <c r="QFL16" s="270"/>
      <c r="QFM16" s="270"/>
      <c r="QFN16" s="270">
        <f t="shared" ref="QFN16" si="725">SUM(QFF16:QFM16)</f>
        <v>0</v>
      </c>
      <c r="QFO16" s="100"/>
      <c r="QFP16" s="292"/>
      <c r="QFQ16" s="91" t="s">
        <v>341</v>
      </c>
      <c r="QFR16" s="91" t="s">
        <v>342</v>
      </c>
      <c r="QFS16" s="91" t="s">
        <v>419</v>
      </c>
      <c r="QFT16" s="89" t="s">
        <v>58</v>
      </c>
      <c r="QFU16" s="109" t="s">
        <v>189</v>
      </c>
      <c r="QFV16" s="91"/>
      <c r="QFW16" s="91"/>
      <c r="QFX16" s="91">
        <v>0</v>
      </c>
      <c r="QFY16" s="91"/>
      <c r="QFZ16" s="91"/>
      <c r="QGA16" s="270"/>
      <c r="QGB16" s="270"/>
      <c r="QGC16" s="270"/>
      <c r="QGD16" s="270">
        <f t="shared" ref="QGD16" si="726">SUM(QFV16:QGC16)</f>
        <v>0</v>
      </c>
      <c r="QGE16" s="100"/>
      <c r="QGF16" s="292"/>
      <c r="QGG16" s="91" t="s">
        <v>341</v>
      </c>
      <c r="QGH16" s="91" t="s">
        <v>342</v>
      </c>
      <c r="QGI16" s="91" t="s">
        <v>419</v>
      </c>
      <c r="QGJ16" s="89" t="s">
        <v>58</v>
      </c>
      <c r="QGK16" s="109" t="s">
        <v>189</v>
      </c>
      <c r="QGL16" s="91"/>
      <c r="QGM16" s="91"/>
      <c r="QGN16" s="91">
        <v>0</v>
      </c>
      <c r="QGO16" s="91"/>
      <c r="QGP16" s="91"/>
      <c r="QGQ16" s="270"/>
      <c r="QGR16" s="270"/>
      <c r="QGS16" s="270"/>
      <c r="QGT16" s="270">
        <f t="shared" ref="QGT16" si="727">SUM(QGL16:QGS16)</f>
        <v>0</v>
      </c>
      <c r="QGU16" s="100"/>
      <c r="QGV16" s="292"/>
      <c r="QGW16" s="91" t="s">
        <v>341</v>
      </c>
      <c r="QGX16" s="91" t="s">
        <v>342</v>
      </c>
      <c r="QGY16" s="91" t="s">
        <v>419</v>
      </c>
      <c r="QGZ16" s="89" t="s">
        <v>58</v>
      </c>
      <c r="QHA16" s="109" t="s">
        <v>189</v>
      </c>
      <c r="QHB16" s="91"/>
      <c r="QHC16" s="91"/>
      <c r="QHD16" s="91">
        <v>0</v>
      </c>
      <c r="QHE16" s="91"/>
      <c r="QHF16" s="91"/>
      <c r="QHG16" s="270"/>
      <c r="QHH16" s="270"/>
      <c r="QHI16" s="270"/>
      <c r="QHJ16" s="270">
        <f t="shared" ref="QHJ16" si="728">SUM(QHB16:QHI16)</f>
        <v>0</v>
      </c>
      <c r="QHK16" s="100"/>
      <c r="QHL16" s="292"/>
      <c r="QHM16" s="91" t="s">
        <v>341</v>
      </c>
      <c r="QHN16" s="91" t="s">
        <v>342</v>
      </c>
      <c r="QHO16" s="91" t="s">
        <v>419</v>
      </c>
      <c r="QHP16" s="89" t="s">
        <v>58</v>
      </c>
      <c r="QHQ16" s="109" t="s">
        <v>189</v>
      </c>
      <c r="QHR16" s="91"/>
      <c r="QHS16" s="91"/>
      <c r="QHT16" s="91">
        <v>0</v>
      </c>
      <c r="QHU16" s="91"/>
      <c r="QHV16" s="91"/>
      <c r="QHW16" s="270"/>
      <c r="QHX16" s="270"/>
      <c r="QHY16" s="270"/>
      <c r="QHZ16" s="270">
        <f t="shared" ref="QHZ16" si="729">SUM(QHR16:QHY16)</f>
        <v>0</v>
      </c>
      <c r="QIA16" s="100"/>
      <c r="QIB16" s="292"/>
      <c r="QIC16" s="91" t="s">
        <v>341</v>
      </c>
      <c r="QID16" s="91" t="s">
        <v>342</v>
      </c>
      <c r="QIE16" s="91" t="s">
        <v>419</v>
      </c>
      <c r="QIF16" s="89" t="s">
        <v>58</v>
      </c>
      <c r="QIG16" s="109" t="s">
        <v>189</v>
      </c>
      <c r="QIH16" s="91"/>
      <c r="QII16" s="91"/>
      <c r="QIJ16" s="91">
        <v>0</v>
      </c>
      <c r="QIK16" s="91"/>
      <c r="QIL16" s="91"/>
      <c r="QIM16" s="270"/>
      <c r="QIN16" s="270"/>
      <c r="QIO16" s="270"/>
      <c r="QIP16" s="270">
        <f t="shared" ref="QIP16" si="730">SUM(QIH16:QIO16)</f>
        <v>0</v>
      </c>
      <c r="QIQ16" s="100"/>
      <c r="QIR16" s="292"/>
      <c r="QIS16" s="91" t="s">
        <v>341</v>
      </c>
      <c r="QIT16" s="91" t="s">
        <v>342</v>
      </c>
      <c r="QIU16" s="91" t="s">
        <v>419</v>
      </c>
      <c r="QIV16" s="89" t="s">
        <v>58</v>
      </c>
      <c r="QIW16" s="109" t="s">
        <v>189</v>
      </c>
      <c r="QIX16" s="91"/>
      <c r="QIY16" s="91"/>
      <c r="QIZ16" s="91">
        <v>0</v>
      </c>
      <c r="QJA16" s="91"/>
      <c r="QJB16" s="91"/>
      <c r="QJC16" s="270"/>
      <c r="QJD16" s="270"/>
      <c r="QJE16" s="270"/>
      <c r="QJF16" s="270">
        <f t="shared" ref="QJF16" si="731">SUM(QIX16:QJE16)</f>
        <v>0</v>
      </c>
      <c r="QJG16" s="100"/>
      <c r="QJH16" s="292"/>
      <c r="QJI16" s="91" t="s">
        <v>341</v>
      </c>
      <c r="QJJ16" s="91" t="s">
        <v>342</v>
      </c>
      <c r="QJK16" s="91" t="s">
        <v>419</v>
      </c>
      <c r="QJL16" s="89" t="s">
        <v>58</v>
      </c>
      <c r="QJM16" s="109" t="s">
        <v>189</v>
      </c>
      <c r="QJN16" s="91"/>
      <c r="QJO16" s="91"/>
      <c r="QJP16" s="91">
        <v>0</v>
      </c>
      <c r="QJQ16" s="91"/>
      <c r="QJR16" s="91"/>
      <c r="QJS16" s="270"/>
      <c r="QJT16" s="270"/>
      <c r="QJU16" s="270"/>
      <c r="QJV16" s="270">
        <f t="shared" ref="QJV16" si="732">SUM(QJN16:QJU16)</f>
        <v>0</v>
      </c>
      <c r="QJW16" s="100"/>
      <c r="QJX16" s="292"/>
      <c r="QJY16" s="91" t="s">
        <v>341</v>
      </c>
      <c r="QJZ16" s="91" t="s">
        <v>342</v>
      </c>
      <c r="QKA16" s="91" t="s">
        <v>419</v>
      </c>
      <c r="QKB16" s="89" t="s">
        <v>58</v>
      </c>
      <c r="QKC16" s="109" t="s">
        <v>189</v>
      </c>
      <c r="QKD16" s="91"/>
      <c r="QKE16" s="91"/>
      <c r="QKF16" s="91">
        <v>0</v>
      </c>
      <c r="QKG16" s="91"/>
      <c r="QKH16" s="91"/>
      <c r="QKI16" s="270"/>
      <c r="QKJ16" s="270"/>
      <c r="QKK16" s="270"/>
      <c r="QKL16" s="270">
        <f t="shared" ref="QKL16" si="733">SUM(QKD16:QKK16)</f>
        <v>0</v>
      </c>
      <c r="QKM16" s="100"/>
      <c r="QKN16" s="292"/>
      <c r="QKO16" s="91" t="s">
        <v>341</v>
      </c>
      <c r="QKP16" s="91" t="s">
        <v>342</v>
      </c>
    </row>
    <row r="17" spans="1:17" x14ac:dyDescent="0.2">
      <c r="A17" s="693"/>
      <c r="B17" s="144" t="s">
        <v>341</v>
      </c>
      <c r="C17" s="144" t="s">
        <v>342</v>
      </c>
      <c r="D17" s="144" t="s">
        <v>419</v>
      </c>
      <c r="E17" s="145" t="s">
        <v>58</v>
      </c>
      <c r="F17" s="421" t="s">
        <v>227</v>
      </c>
      <c r="G17" s="91"/>
      <c r="H17" s="91"/>
      <c r="I17" s="91">
        <v>0</v>
      </c>
      <c r="J17" s="91"/>
      <c r="K17" s="91"/>
      <c r="L17" s="91"/>
      <c r="M17" s="91"/>
      <c r="N17" s="91"/>
      <c r="O17" s="91">
        <f>SUM(G17:N17)</f>
        <v>0</v>
      </c>
      <c r="P17" s="100"/>
      <c r="Q17" s="479"/>
    </row>
    <row r="18" spans="1:17" s="11" customFormat="1" x14ac:dyDescent="0.2">
      <c r="A18" s="702"/>
      <c r="B18" s="92"/>
      <c r="C18" s="92"/>
      <c r="D18" s="92"/>
      <c r="E18" s="92"/>
      <c r="F18" s="92"/>
      <c r="G18" s="164"/>
      <c r="H18" s="164"/>
      <c r="I18" s="164"/>
      <c r="J18" s="164"/>
      <c r="K18" s="164"/>
      <c r="L18" s="164"/>
      <c r="M18" s="164"/>
      <c r="N18" s="164"/>
      <c r="O18" s="146"/>
      <c r="P18" s="316"/>
      <c r="Q18" s="316"/>
    </row>
    <row r="19" spans="1:17" x14ac:dyDescent="0.2">
      <c r="A19" s="693">
        <v>1</v>
      </c>
      <c r="B19" s="104" t="s">
        <v>179</v>
      </c>
      <c r="C19" s="104" t="s">
        <v>235</v>
      </c>
      <c r="D19" s="104" t="s">
        <v>433</v>
      </c>
      <c r="E19" s="99" t="s">
        <v>17</v>
      </c>
      <c r="F19" s="543" t="s">
        <v>240</v>
      </c>
      <c r="G19" s="544">
        <v>400</v>
      </c>
      <c r="H19" s="104"/>
      <c r="I19" s="545">
        <f>400/2</f>
        <v>200</v>
      </c>
      <c r="J19" s="104"/>
      <c r="K19" s="104"/>
      <c r="L19" s="104"/>
      <c r="M19" s="104"/>
      <c r="N19" s="104"/>
      <c r="O19" s="91">
        <f>SUM(G19:N19)</f>
        <v>600</v>
      </c>
      <c r="P19" s="95" t="s">
        <v>9</v>
      </c>
      <c r="Q19" s="297" t="s">
        <v>966</v>
      </c>
    </row>
    <row r="20" spans="1:17" x14ac:dyDescent="0.2">
      <c r="A20" s="693">
        <v>2</v>
      </c>
      <c r="B20" s="270" t="s">
        <v>249</v>
      </c>
      <c r="C20" s="270" t="s">
        <v>239</v>
      </c>
      <c r="D20" s="270" t="s">
        <v>408</v>
      </c>
      <c r="E20" s="301" t="s">
        <v>17</v>
      </c>
      <c r="F20" s="328" t="s">
        <v>240</v>
      </c>
      <c r="G20" s="322"/>
      <c r="H20" s="302"/>
      <c r="I20" s="302">
        <v>400</v>
      </c>
      <c r="J20" s="302"/>
      <c r="K20" s="303"/>
      <c r="L20" s="303"/>
      <c r="M20" s="303"/>
      <c r="N20" s="303"/>
      <c r="O20" s="91">
        <f>SUM(G20:N20)</f>
        <v>400</v>
      </c>
      <c r="P20" s="179"/>
      <c r="Q20" s="108" t="s">
        <v>288</v>
      </c>
    </row>
    <row r="21" spans="1:17" s="43" customFormat="1" x14ac:dyDescent="0.2">
      <c r="A21" s="694"/>
      <c r="B21" s="91" t="s">
        <v>940</v>
      </c>
      <c r="C21" s="91" t="s">
        <v>941</v>
      </c>
      <c r="D21" s="91" t="s">
        <v>962</v>
      </c>
      <c r="E21" s="89" t="s">
        <v>909</v>
      </c>
      <c r="F21" s="91">
        <v>-52</v>
      </c>
      <c r="G21" s="106"/>
      <c r="H21" s="589"/>
      <c r="I21" s="100">
        <v>0</v>
      </c>
      <c r="J21" s="589"/>
      <c r="K21" s="168"/>
      <c r="L21" s="303"/>
      <c r="M21" s="303"/>
      <c r="N21" s="303"/>
      <c r="O21" s="91">
        <f>SUM(G21:N21)</f>
        <v>0</v>
      </c>
      <c r="P21" s="276"/>
      <c r="Q21" s="179"/>
    </row>
    <row r="22" spans="1:17" s="11" customFormat="1" x14ac:dyDescent="0.2">
      <c r="A22" s="696"/>
      <c r="B22" s="144" t="s">
        <v>343</v>
      </c>
      <c r="C22" s="144" t="s">
        <v>187</v>
      </c>
      <c r="D22" s="144" t="s">
        <v>406</v>
      </c>
      <c r="E22" s="145" t="s">
        <v>295</v>
      </c>
      <c r="F22" s="144">
        <v>-52</v>
      </c>
      <c r="G22" s="106"/>
      <c r="H22" s="100"/>
      <c r="I22" s="100">
        <v>0</v>
      </c>
      <c r="J22" s="100"/>
      <c r="K22" s="90"/>
      <c r="L22" s="90"/>
      <c r="M22" s="90"/>
      <c r="N22" s="90"/>
      <c r="O22" s="91">
        <f>SUM(G22:N22)</f>
        <v>0</v>
      </c>
      <c r="P22" s="179"/>
      <c r="Q22" s="372" t="s">
        <v>964</v>
      </c>
    </row>
    <row r="23" spans="1:17" x14ac:dyDescent="0.2">
      <c r="A23" s="701"/>
      <c r="B23" s="92"/>
      <c r="C23" s="92"/>
      <c r="D23" s="92"/>
      <c r="E23" s="92"/>
      <c r="F23" s="92"/>
      <c r="G23" s="164"/>
      <c r="H23" s="164"/>
      <c r="I23" s="164"/>
      <c r="J23" s="164"/>
      <c r="K23" s="164"/>
      <c r="L23" s="164"/>
      <c r="M23" s="164"/>
      <c r="N23" s="164"/>
      <c r="O23" s="146"/>
      <c r="P23" s="316"/>
      <c r="Q23" s="404"/>
    </row>
    <row r="24" spans="1:17" x14ac:dyDescent="0.2">
      <c r="A24" s="693">
        <v>1</v>
      </c>
      <c r="B24" s="104" t="s">
        <v>702</v>
      </c>
      <c r="C24" s="104" t="s">
        <v>703</v>
      </c>
      <c r="D24" s="104" t="s">
        <v>511</v>
      </c>
      <c r="E24" s="99" t="s">
        <v>164</v>
      </c>
      <c r="F24" s="104">
        <v>-57</v>
      </c>
      <c r="G24" s="104">
        <v>325</v>
      </c>
      <c r="H24" s="174"/>
      <c r="I24" s="104">
        <v>200</v>
      </c>
      <c r="J24" s="104"/>
      <c r="K24" s="104"/>
      <c r="L24" s="104"/>
      <c r="M24" s="104"/>
      <c r="N24" s="104"/>
      <c r="O24" s="91">
        <f t="shared" ref="O24:O30" si="734">SUM(G24:N24)</f>
        <v>525</v>
      </c>
      <c r="P24" s="384"/>
      <c r="Q24" s="179" t="s">
        <v>968</v>
      </c>
    </row>
    <row r="25" spans="1:17" x14ac:dyDescent="0.2">
      <c r="A25" s="693">
        <v>2</v>
      </c>
      <c r="B25" s="91" t="s">
        <v>217</v>
      </c>
      <c r="C25" s="91" t="s">
        <v>265</v>
      </c>
      <c r="D25" s="91" t="s">
        <v>414</v>
      </c>
      <c r="E25" s="89" t="s">
        <v>19</v>
      </c>
      <c r="F25" s="91">
        <v>-57</v>
      </c>
      <c r="G25" s="106"/>
      <c r="H25" s="100"/>
      <c r="I25" s="100">
        <v>250</v>
      </c>
      <c r="J25" s="100"/>
      <c r="K25" s="90"/>
      <c r="L25" s="90"/>
      <c r="M25" s="90"/>
      <c r="N25" s="90"/>
      <c r="O25" s="91">
        <f t="shared" si="734"/>
        <v>250</v>
      </c>
      <c r="P25" s="179"/>
      <c r="Q25" s="179" t="s">
        <v>965</v>
      </c>
    </row>
    <row r="26" spans="1:17" x14ac:dyDescent="0.2">
      <c r="A26" s="693"/>
      <c r="B26" s="91" t="s">
        <v>492</v>
      </c>
      <c r="C26" s="91" t="s">
        <v>634</v>
      </c>
      <c r="D26" s="91" t="s">
        <v>635</v>
      </c>
      <c r="E26" s="89" t="s">
        <v>74</v>
      </c>
      <c r="F26" s="91">
        <v>-57</v>
      </c>
      <c r="G26" s="106"/>
      <c r="H26" s="106"/>
      <c r="I26" s="106">
        <v>0</v>
      </c>
      <c r="J26" s="592"/>
      <c r="K26" s="589" t="s">
        <v>1307</v>
      </c>
      <c r="L26" s="91"/>
      <c r="M26" s="91"/>
      <c r="N26" s="91"/>
      <c r="O26" s="91">
        <f t="shared" si="734"/>
        <v>0</v>
      </c>
      <c r="P26" s="179"/>
      <c r="Q26" s="294"/>
    </row>
    <row r="27" spans="1:17" x14ac:dyDescent="0.2">
      <c r="A27" s="693"/>
      <c r="B27" s="556" t="s">
        <v>25</v>
      </c>
      <c r="C27" s="556" t="s">
        <v>264</v>
      </c>
      <c r="D27" s="556" t="s">
        <v>405</v>
      </c>
      <c r="E27" s="557" t="s">
        <v>303</v>
      </c>
      <c r="F27" s="556">
        <v>-57</v>
      </c>
      <c r="G27" s="253"/>
      <c r="H27" s="254"/>
      <c r="I27" s="254">
        <v>0</v>
      </c>
      <c r="J27" s="254"/>
      <c r="K27" s="255"/>
      <c r="L27" s="90"/>
      <c r="M27" s="90"/>
      <c r="N27" s="90"/>
      <c r="O27" s="91">
        <f t="shared" si="734"/>
        <v>0</v>
      </c>
      <c r="P27" s="287"/>
      <c r="Q27" s="294" t="s">
        <v>964</v>
      </c>
    </row>
    <row r="28" spans="1:17" x14ac:dyDescent="0.2">
      <c r="A28" s="693"/>
      <c r="B28" s="91" t="s">
        <v>124</v>
      </c>
      <c r="C28" s="91" t="s">
        <v>127</v>
      </c>
      <c r="D28" s="91" t="s">
        <v>434</v>
      </c>
      <c r="E28" s="99" t="s">
        <v>58</v>
      </c>
      <c r="F28" s="91">
        <v>-57</v>
      </c>
      <c r="G28" s="107">
        <v>0</v>
      </c>
      <c r="H28" s="107"/>
      <c r="I28" s="542">
        <v>0</v>
      </c>
      <c r="J28" s="107"/>
      <c r="K28" s="107"/>
      <c r="L28" s="107"/>
      <c r="M28" s="107"/>
      <c r="N28" s="104"/>
      <c r="O28" s="91">
        <f t="shared" si="734"/>
        <v>0</v>
      </c>
      <c r="P28" s="294"/>
      <c r="Q28" s="179" t="s">
        <v>964</v>
      </c>
    </row>
    <row r="29" spans="1:17" x14ac:dyDescent="0.2">
      <c r="A29" s="703"/>
      <c r="B29" s="426" t="s">
        <v>266</v>
      </c>
      <c r="C29" s="426" t="s">
        <v>267</v>
      </c>
      <c r="D29" s="426" t="s">
        <v>623</v>
      </c>
      <c r="E29" s="436" t="s">
        <v>268</v>
      </c>
      <c r="F29" s="426">
        <v>-57</v>
      </c>
      <c r="G29" s="427">
        <v>0</v>
      </c>
      <c r="H29" s="438"/>
      <c r="I29" s="438"/>
      <c r="J29" s="438"/>
      <c r="K29" s="438"/>
      <c r="L29" s="438"/>
      <c r="M29" s="438"/>
      <c r="N29" s="426"/>
      <c r="O29" s="426">
        <f t="shared" si="734"/>
        <v>0</v>
      </c>
      <c r="P29" s="483"/>
      <c r="Q29" s="439" t="s">
        <v>964</v>
      </c>
    </row>
    <row r="30" spans="1:17" x14ac:dyDescent="0.2">
      <c r="A30" s="693"/>
      <c r="B30" s="91" t="s">
        <v>284</v>
      </c>
      <c r="C30" s="91" t="s">
        <v>228</v>
      </c>
      <c r="D30" s="91" t="s">
        <v>433</v>
      </c>
      <c r="E30" s="89" t="s">
        <v>285</v>
      </c>
      <c r="F30" s="91">
        <v>-57</v>
      </c>
      <c r="G30" s="91">
        <v>0</v>
      </c>
      <c r="H30" s="91"/>
      <c r="I30" s="91">
        <v>0</v>
      </c>
      <c r="J30" s="91"/>
      <c r="K30" s="91"/>
      <c r="L30" s="91"/>
      <c r="M30" s="91"/>
      <c r="N30" s="91"/>
      <c r="O30" s="91">
        <f t="shared" si="734"/>
        <v>0</v>
      </c>
      <c r="P30" s="179"/>
      <c r="Q30" s="294" t="s">
        <v>964</v>
      </c>
    </row>
    <row r="31" spans="1:17" x14ac:dyDescent="0.2">
      <c r="A31" s="701"/>
      <c r="B31" s="92"/>
      <c r="C31" s="92"/>
      <c r="D31" s="92"/>
      <c r="E31" s="92"/>
      <c r="F31" s="92"/>
      <c r="G31" s="164"/>
      <c r="H31" s="164"/>
      <c r="I31" s="164"/>
      <c r="J31" s="164"/>
      <c r="K31" s="164"/>
      <c r="L31" s="164"/>
      <c r="M31" s="164"/>
      <c r="N31" s="164"/>
      <c r="O31" s="146"/>
      <c r="P31" s="316"/>
      <c r="Q31" s="408"/>
    </row>
    <row r="32" spans="1:17" x14ac:dyDescent="0.2">
      <c r="A32" s="693">
        <v>1</v>
      </c>
      <c r="B32" s="426" t="s">
        <v>298</v>
      </c>
      <c r="C32" s="426" t="s">
        <v>324</v>
      </c>
      <c r="D32" s="426" t="s">
        <v>213</v>
      </c>
      <c r="E32" s="436" t="s">
        <v>58</v>
      </c>
      <c r="F32" s="426">
        <v>-63</v>
      </c>
      <c r="G32" s="426">
        <v>400</v>
      </c>
      <c r="H32" s="590"/>
      <c r="I32" s="91">
        <v>325</v>
      </c>
      <c r="J32" s="91"/>
      <c r="K32" s="91"/>
      <c r="L32" s="91"/>
      <c r="M32" s="91"/>
      <c r="N32" s="91"/>
      <c r="O32" s="91">
        <f t="shared" ref="O32:O42" si="735">SUM(G32:N32)</f>
        <v>725</v>
      </c>
      <c r="P32" s="95" t="s">
        <v>9</v>
      </c>
      <c r="Q32" s="179" t="s">
        <v>965</v>
      </c>
    </row>
    <row r="33" spans="1:16384" x14ac:dyDescent="0.2">
      <c r="A33" s="693">
        <v>2</v>
      </c>
      <c r="B33" s="184" t="s">
        <v>283</v>
      </c>
      <c r="C33" s="184" t="s">
        <v>98</v>
      </c>
      <c r="D33" s="184" t="s">
        <v>439</v>
      </c>
      <c r="E33" s="200" t="s">
        <v>183</v>
      </c>
      <c r="F33" s="184">
        <v>-63</v>
      </c>
      <c r="G33" s="253">
        <v>250</v>
      </c>
      <c r="H33" s="253"/>
      <c r="I33" s="253"/>
      <c r="J33" s="253"/>
      <c r="K33" s="253"/>
      <c r="L33" s="253"/>
      <c r="M33" s="253"/>
      <c r="N33" s="253"/>
      <c r="O33" s="91">
        <f t="shared" si="735"/>
        <v>250</v>
      </c>
      <c r="P33" s="297"/>
      <c r="Q33" s="294"/>
    </row>
    <row r="34" spans="1:16384" x14ac:dyDescent="0.2">
      <c r="A34" s="693">
        <v>3</v>
      </c>
      <c r="B34" s="426" t="s">
        <v>266</v>
      </c>
      <c r="C34" s="426" t="s">
        <v>267</v>
      </c>
      <c r="D34" s="426" t="s">
        <v>623</v>
      </c>
      <c r="E34" s="436" t="s">
        <v>268</v>
      </c>
      <c r="F34" s="426">
        <v>-63</v>
      </c>
      <c r="G34" s="427">
        <v>0</v>
      </c>
      <c r="H34" s="100"/>
      <c r="I34" s="100">
        <v>150</v>
      </c>
      <c r="J34" s="100"/>
      <c r="K34" s="100"/>
      <c r="L34" s="100"/>
      <c r="M34" s="100"/>
      <c r="N34" s="91"/>
      <c r="O34" s="91">
        <f t="shared" si="735"/>
        <v>150</v>
      </c>
      <c r="P34" s="294"/>
      <c r="Q34" s="179" t="s">
        <v>964</v>
      </c>
    </row>
    <row r="35" spans="1:16384" x14ac:dyDescent="0.2">
      <c r="A35" s="693"/>
      <c r="B35" s="91" t="s">
        <v>1296</v>
      </c>
      <c r="C35" s="91" t="s">
        <v>1297</v>
      </c>
      <c r="D35" s="91" t="s">
        <v>215</v>
      </c>
      <c r="E35" s="89" t="s">
        <v>825</v>
      </c>
      <c r="F35" s="91">
        <v>-63</v>
      </c>
      <c r="G35" s="107"/>
      <c r="H35" s="591"/>
      <c r="I35" s="107"/>
      <c r="J35" s="591"/>
      <c r="K35" s="107"/>
      <c r="L35" s="107"/>
      <c r="M35" s="107"/>
      <c r="N35" s="107"/>
      <c r="O35" s="91">
        <f t="shared" si="735"/>
        <v>0</v>
      </c>
      <c r="P35" s="294"/>
      <c r="Q35" s="294"/>
    </row>
    <row r="36" spans="1:16384" x14ac:dyDescent="0.2">
      <c r="A36" s="703"/>
      <c r="B36" s="606" t="s">
        <v>492</v>
      </c>
      <c r="C36" s="606" t="s">
        <v>634</v>
      </c>
      <c r="D36" s="606" t="s">
        <v>635</v>
      </c>
      <c r="E36" s="610" t="s">
        <v>74</v>
      </c>
      <c r="F36" s="606">
        <v>-63</v>
      </c>
      <c r="G36" s="609"/>
      <c r="H36" s="609"/>
      <c r="I36" s="609">
        <v>0</v>
      </c>
      <c r="J36" s="609"/>
      <c r="K36" s="589" t="s">
        <v>1307</v>
      </c>
      <c r="L36" s="606"/>
      <c r="M36" s="606"/>
      <c r="N36" s="606"/>
      <c r="O36" s="606">
        <f t="shared" si="735"/>
        <v>0</v>
      </c>
      <c r="P36" s="608"/>
      <c r="Q36" s="692"/>
      <c r="R36" s="91" t="s">
        <v>492</v>
      </c>
      <c r="S36" s="91" t="s">
        <v>634</v>
      </c>
      <c r="T36" s="91" t="s">
        <v>635</v>
      </c>
      <c r="U36" s="89" t="s">
        <v>74</v>
      </c>
      <c r="V36" s="91">
        <v>-57</v>
      </c>
      <c r="W36" s="106"/>
      <c r="X36" s="106"/>
      <c r="Y36" s="106">
        <v>0</v>
      </c>
      <c r="Z36" s="592"/>
      <c r="AA36" s="566"/>
      <c r="AB36" s="91"/>
      <c r="AC36" s="91"/>
      <c r="AD36" s="91"/>
      <c r="AE36" s="91">
        <f t="shared" ref="AE36" si="736">SUM(W36:AD36)</f>
        <v>0</v>
      </c>
      <c r="AF36" s="179"/>
      <c r="AG36" s="692"/>
      <c r="AH36" s="91" t="s">
        <v>492</v>
      </c>
      <c r="AI36" s="91" t="s">
        <v>634</v>
      </c>
      <c r="AJ36" s="91" t="s">
        <v>635</v>
      </c>
      <c r="AK36" s="89" t="s">
        <v>74</v>
      </c>
      <c r="AL36" s="91">
        <v>-57</v>
      </c>
      <c r="AM36" s="106"/>
      <c r="AN36" s="106"/>
      <c r="AO36" s="106">
        <v>0</v>
      </c>
      <c r="AP36" s="592"/>
      <c r="AQ36" s="566"/>
      <c r="AR36" s="91"/>
      <c r="AS36" s="91"/>
      <c r="AT36" s="91"/>
      <c r="AU36" s="91">
        <f t="shared" ref="AU36" si="737">SUM(AM36:AT36)</f>
        <v>0</v>
      </c>
      <c r="AV36" s="179"/>
      <c r="AW36" s="692"/>
      <c r="AX36" s="91" t="s">
        <v>492</v>
      </c>
      <c r="AY36" s="91" t="s">
        <v>634</v>
      </c>
      <c r="AZ36" s="91" t="s">
        <v>635</v>
      </c>
      <c r="BA36" s="89" t="s">
        <v>74</v>
      </c>
      <c r="BB36" s="91">
        <v>-57</v>
      </c>
      <c r="BC36" s="106"/>
      <c r="BD36" s="106"/>
      <c r="BE36" s="106">
        <v>0</v>
      </c>
      <c r="BF36" s="592"/>
      <c r="BG36" s="566"/>
      <c r="BH36" s="91"/>
      <c r="BI36" s="91"/>
      <c r="BJ36" s="91"/>
      <c r="BK36" s="91">
        <f t="shared" ref="BK36" si="738">SUM(BC36:BJ36)</f>
        <v>0</v>
      </c>
      <c r="BL36" s="179"/>
      <c r="BM36" s="692"/>
      <c r="BN36" s="91" t="s">
        <v>492</v>
      </c>
      <c r="BO36" s="91" t="s">
        <v>634</v>
      </c>
      <c r="BP36" s="91" t="s">
        <v>635</v>
      </c>
      <c r="BQ36" s="89" t="s">
        <v>74</v>
      </c>
      <c r="BR36" s="91">
        <v>-57</v>
      </c>
      <c r="BS36" s="106"/>
      <c r="BT36" s="106"/>
      <c r="BU36" s="106">
        <v>0</v>
      </c>
      <c r="BV36" s="592"/>
      <c r="BW36" s="566"/>
      <c r="BX36" s="91"/>
      <c r="BY36" s="91"/>
      <c r="BZ36" s="91"/>
      <c r="CA36" s="91">
        <f t="shared" ref="CA36" si="739">SUM(BS36:BZ36)</f>
        <v>0</v>
      </c>
      <c r="CB36" s="179"/>
      <c r="CC36" s="692"/>
      <c r="CD36" s="91" t="s">
        <v>492</v>
      </c>
      <c r="CE36" s="91" t="s">
        <v>634</v>
      </c>
      <c r="CF36" s="91" t="s">
        <v>635</v>
      </c>
      <c r="CG36" s="89" t="s">
        <v>74</v>
      </c>
      <c r="CH36" s="91">
        <v>-57</v>
      </c>
      <c r="CI36" s="106"/>
      <c r="CJ36" s="106"/>
      <c r="CK36" s="106">
        <v>0</v>
      </c>
      <c r="CL36" s="592"/>
      <c r="CM36" s="566"/>
      <c r="CN36" s="91"/>
      <c r="CO36" s="91"/>
      <c r="CP36" s="91"/>
      <c r="CQ36" s="91">
        <f t="shared" ref="CQ36" si="740">SUM(CI36:CP36)</f>
        <v>0</v>
      </c>
      <c r="CR36" s="179"/>
      <c r="CS36" s="692"/>
      <c r="CT36" s="91" t="s">
        <v>492</v>
      </c>
      <c r="CU36" s="91" t="s">
        <v>634</v>
      </c>
      <c r="CV36" s="91" t="s">
        <v>635</v>
      </c>
      <c r="CW36" s="89" t="s">
        <v>74</v>
      </c>
      <c r="CX36" s="91">
        <v>-57</v>
      </c>
      <c r="CY36" s="106"/>
      <c r="CZ36" s="106"/>
      <c r="DA36" s="106">
        <v>0</v>
      </c>
      <c r="DB36" s="592"/>
      <c r="DC36" s="566"/>
      <c r="DD36" s="91"/>
      <c r="DE36" s="91"/>
      <c r="DF36" s="91"/>
      <c r="DG36" s="91">
        <f t="shared" ref="DG36" si="741">SUM(CY36:DF36)</f>
        <v>0</v>
      </c>
      <c r="DH36" s="179"/>
      <c r="DI36" s="692"/>
      <c r="DJ36" s="91" t="s">
        <v>492</v>
      </c>
      <c r="DK36" s="91" t="s">
        <v>634</v>
      </c>
      <c r="DL36" s="91" t="s">
        <v>635</v>
      </c>
      <c r="DM36" s="89" t="s">
        <v>74</v>
      </c>
      <c r="DN36" s="91">
        <v>-57</v>
      </c>
      <c r="DO36" s="106"/>
      <c r="DP36" s="106"/>
      <c r="DQ36" s="106">
        <v>0</v>
      </c>
      <c r="DR36" s="592"/>
      <c r="DS36" s="566"/>
      <c r="DT36" s="91"/>
      <c r="DU36" s="91"/>
      <c r="DV36" s="91"/>
      <c r="DW36" s="91">
        <f t="shared" ref="DW36" si="742">SUM(DO36:DV36)</f>
        <v>0</v>
      </c>
      <c r="DX36" s="179"/>
      <c r="DY36" s="692"/>
      <c r="DZ36" s="91" t="s">
        <v>492</v>
      </c>
      <c r="EA36" s="91" t="s">
        <v>634</v>
      </c>
      <c r="EB36" s="91" t="s">
        <v>635</v>
      </c>
      <c r="EC36" s="89" t="s">
        <v>74</v>
      </c>
      <c r="ED36" s="91">
        <v>-57</v>
      </c>
      <c r="EE36" s="106"/>
      <c r="EF36" s="106"/>
      <c r="EG36" s="106">
        <v>0</v>
      </c>
      <c r="EH36" s="592"/>
      <c r="EI36" s="566"/>
      <c r="EJ36" s="91"/>
      <c r="EK36" s="91"/>
      <c r="EL36" s="91"/>
      <c r="EM36" s="91">
        <f t="shared" ref="EM36" si="743">SUM(EE36:EL36)</f>
        <v>0</v>
      </c>
      <c r="EN36" s="179"/>
      <c r="EO36" s="692"/>
      <c r="EP36" s="91" t="s">
        <v>492</v>
      </c>
      <c r="EQ36" s="91" t="s">
        <v>634</v>
      </c>
      <c r="ER36" s="91" t="s">
        <v>635</v>
      </c>
      <c r="ES36" s="89" t="s">
        <v>74</v>
      </c>
      <c r="ET36" s="91">
        <v>-57</v>
      </c>
      <c r="EU36" s="106"/>
      <c r="EV36" s="106"/>
      <c r="EW36" s="106">
        <v>0</v>
      </c>
      <c r="EX36" s="592"/>
      <c r="EY36" s="566"/>
      <c r="EZ36" s="91"/>
      <c r="FA36" s="91"/>
      <c r="FB36" s="91"/>
      <c r="FC36" s="91">
        <f t="shared" ref="FC36" si="744">SUM(EU36:FB36)</f>
        <v>0</v>
      </c>
      <c r="FD36" s="179"/>
      <c r="FE36" s="692"/>
      <c r="FF36" s="91" t="s">
        <v>492</v>
      </c>
      <c r="FG36" s="91" t="s">
        <v>634</v>
      </c>
      <c r="FH36" s="91" t="s">
        <v>635</v>
      </c>
      <c r="FI36" s="89" t="s">
        <v>74</v>
      </c>
      <c r="FJ36" s="91">
        <v>-57</v>
      </c>
      <c r="FK36" s="106"/>
      <c r="FL36" s="106"/>
      <c r="FM36" s="106">
        <v>0</v>
      </c>
      <c r="FN36" s="592"/>
      <c r="FO36" s="566"/>
      <c r="FP36" s="91"/>
      <c r="FQ36" s="91"/>
      <c r="FR36" s="91"/>
      <c r="FS36" s="91">
        <f t="shared" ref="FS36" si="745">SUM(FK36:FR36)</f>
        <v>0</v>
      </c>
      <c r="FT36" s="179"/>
      <c r="FU36" s="692"/>
      <c r="FV36" s="91" t="s">
        <v>492</v>
      </c>
      <c r="FW36" s="91" t="s">
        <v>634</v>
      </c>
      <c r="FX36" s="91" t="s">
        <v>635</v>
      </c>
      <c r="FY36" s="89" t="s">
        <v>74</v>
      </c>
      <c r="FZ36" s="91">
        <v>-57</v>
      </c>
      <c r="GA36" s="106"/>
      <c r="GB36" s="106"/>
      <c r="GC36" s="106">
        <v>0</v>
      </c>
      <c r="GD36" s="592"/>
      <c r="GE36" s="566"/>
      <c r="GF36" s="91"/>
      <c r="GG36" s="91"/>
      <c r="GH36" s="91"/>
      <c r="GI36" s="91">
        <f t="shared" ref="GI36" si="746">SUM(GA36:GH36)</f>
        <v>0</v>
      </c>
      <c r="GJ36" s="179"/>
      <c r="GK36" s="692"/>
      <c r="GL36" s="91" t="s">
        <v>492</v>
      </c>
      <c r="GM36" s="91" t="s">
        <v>634</v>
      </c>
      <c r="GN36" s="91" t="s">
        <v>635</v>
      </c>
      <c r="GO36" s="89" t="s">
        <v>74</v>
      </c>
      <c r="GP36" s="91">
        <v>-57</v>
      </c>
      <c r="GQ36" s="106"/>
      <c r="GR36" s="106"/>
      <c r="GS36" s="106">
        <v>0</v>
      </c>
      <c r="GT36" s="592"/>
      <c r="GU36" s="566"/>
      <c r="GV36" s="91"/>
      <c r="GW36" s="91"/>
      <c r="GX36" s="91"/>
      <c r="GY36" s="91">
        <f t="shared" ref="GY36" si="747">SUM(GQ36:GX36)</f>
        <v>0</v>
      </c>
      <c r="GZ36" s="179"/>
      <c r="HA36" s="692"/>
      <c r="HB36" s="91" t="s">
        <v>492</v>
      </c>
      <c r="HC36" s="91" t="s">
        <v>634</v>
      </c>
      <c r="HD36" s="91" t="s">
        <v>635</v>
      </c>
      <c r="HE36" s="89" t="s">
        <v>74</v>
      </c>
      <c r="HF36" s="91">
        <v>-57</v>
      </c>
      <c r="HG36" s="106"/>
      <c r="HH36" s="106"/>
      <c r="HI36" s="106">
        <v>0</v>
      </c>
      <c r="HJ36" s="592"/>
      <c r="HK36" s="566"/>
      <c r="HL36" s="91"/>
      <c r="HM36" s="91"/>
      <c r="HN36" s="91"/>
      <c r="HO36" s="91">
        <f t="shared" ref="HO36" si="748">SUM(HG36:HN36)</f>
        <v>0</v>
      </c>
      <c r="HP36" s="179"/>
      <c r="HQ36" s="692"/>
      <c r="HR36" s="91" t="s">
        <v>492</v>
      </c>
      <c r="HS36" s="91" t="s">
        <v>634</v>
      </c>
      <c r="HT36" s="91" t="s">
        <v>635</v>
      </c>
      <c r="HU36" s="89" t="s">
        <v>74</v>
      </c>
      <c r="HV36" s="91">
        <v>-57</v>
      </c>
      <c r="HW36" s="106"/>
      <c r="HX36" s="106"/>
      <c r="HY36" s="106">
        <v>0</v>
      </c>
      <c r="HZ36" s="592"/>
      <c r="IA36" s="566"/>
      <c r="IB36" s="91"/>
      <c r="IC36" s="91"/>
      <c r="ID36" s="91"/>
      <c r="IE36" s="91">
        <f t="shared" ref="IE36" si="749">SUM(HW36:ID36)</f>
        <v>0</v>
      </c>
      <c r="IF36" s="179"/>
      <c r="IG36" s="692"/>
      <c r="IH36" s="91" t="s">
        <v>492</v>
      </c>
      <c r="II36" s="91" t="s">
        <v>634</v>
      </c>
      <c r="IJ36" s="91" t="s">
        <v>635</v>
      </c>
      <c r="IK36" s="89" t="s">
        <v>74</v>
      </c>
      <c r="IL36" s="91">
        <v>-57</v>
      </c>
      <c r="IM36" s="106"/>
      <c r="IN36" s="106"/>
      <c r="IO36" s="106">
        <v>0</v>
      </c>
      <c r="IP36" s="592"/>
      <c r="IQ36" s="566"/>
      <c r="IR36" s="91"/>
      <c r="IS36" s="91"/>
      <c r="IT36" s="91"/>
      <c r="IU36" s="91">
        <f t="shared" ref="IU36" si="750">SUM(IM36:IT36)</f>
        <v>0</v>
      </c>
      <c r="IV36" s="179"/>
      <c r="IW36" s="692"/>
      <c r="IX36" s="91" t="s">
        <v>492</v>
      </c>
      <c r="IY36" s="91" t="s">
        <v>634</v>
      </c>
      <c r="IZ36" s="91" t="s">
        <v>635</v>
      </c>
      <c r="JA36" s="89" t="s">
        <v>74</v>
      </c>
      <c r="JB36" s="91">
        <v>-57</v>
      </c>
      <c r="JC36" s="106"/>
      <c r="JD36" s="106"/>
      <c r="JE36" s="106">
        <v>0</v>
      </c>
      <c r="JF36" s="592"/>
      <c r="JG36" s="566"/>
      <c r="JH36" s="91"/>
      <c r="JI36" s="91"/>
      <c r="JJ36" s="91"/>
      <c r="JK36" s="91">
        <f t="shared" ref="JK36" si="751">SUM(JC36:JJ36)</f>
        <v>0</v>
      </c>
      <c r="JL36" s="179"/>
      <c r="JM36" s="692"/>
      <c r="JN36" s="91" t="s">
        <v>492</v>
      </c>
      <c r="JO36" s="91" t="s">
        <v>634</v>
      </c>
      <c r="JP36" s="91" t="s">
        <v>635</v>
      </c>
      <c r="JQ36" s="89" t="s">
        <v>74</v>
      </c>
      <c r="JR36" s="91">
        <v>-57</v>
      </c>
      <c r="JS36" s="106"/>
      <c r="JT36" s="106"/>
      <c r="JU36" s="106">
        <v>0</v>
      </c>
      <c r="JV36" s="592"/>
      <c r="JW36" s="566"/>
      <c r="JX36" s="91"/>
      <c r="JY36" s="91"/>
      <c r="JZ36" s="91"/>
      <c r="KA36" s="91">
        <f t="shared" ref="KA36" si="752">SUM(JS36:JZ36)</f>
        <v>0</v>
      </c>
      <c r="KB36" s="179"/>
      <c r="KC36" s="692"/>
      <c r="KD36" s="91" t="s">
        <v>492</v>
      </c>
      <c r="KE36" s="91" t="s">
        <v>634</v>
      </c>
      <c r="KF36" s="91" t="s">
        <v>635</v>
      </c>
      <c r="KG36" s="89" t="s">
        <v>74</v>
      </c>
      <c r="KH36" s="91">
        <v>-57</v>
      </c>
      <c r="KI36" s="106"/>
      <c r="KJ36" s="106"/>
      <c r="KK36" s="106">
        <v>0</v>
      </c>
      <c r="KL36" s="592"/>
      <c r="KM36" s="566"/>
      <c r="KN36" s="91"/>
      <c r="KO36" s="91"/>
      <c r="KP36" s="91"/>
      <c r="KQ36" s="91">
        <f t="shared" ref="KQ36" si="753">SUM(KI36:KP36)</f>
        <v>0</v>
      </c>
      <c r="KR36" s="179"/>
      <c r="KS36" s="692"/>
      <c r="KT36" s="91" t="s">
        <v>492</v>
      </c>
      <c r="KU36" s="91" t="s">
        <v>634</v>
      </c>
      <c r="KV36" s="91" t="s">
        <v>635</v>
      </c>
      <c r="KW36" s="89" t="s">
        <v>74</v>
      </c>
      <c r="KX36" s="91">
        <v>-57</v>
      </c>
      <c r="KY36" s="106"/>
      <c r="KZ36" s="106"/>
      <c r="LA36" s="106">
        <v>0</v>
      </c>
      <c r="LB36" s="592"/>
      <c r="LC36" s="566"/>
      <c r="LD36" s="91"/>
      <c r="LE36" s="91"/>
      <c r="LF36" s="91"/>
      <c r="LG36" s="91">
        <f t="shared" ref="LG36" si="754">SUM(KY36:LF36)</f>
        <v>0</v>
      </c>
      <c r="LH36" s="179"/>
      <c r="LI36" s="692"/>
      <c r="LJ36" s="91" t="s">
        <v>492</v>
      </c>
      <c r="LK36" s="91" t="s">
        <v>634</v>
      </c>
      <c r="LL36" s="91" t="s">
        <v>635</v>
      </c>
      <c r="LM36" s="89" t="s">
        <v>74</v>
      </c>
      <c r="LN36" s="91">
        <v>-57</v>
      </c>
      <c r="LO36" s="106"/>
      <c r="LP36" s="106"/>
      <c r="LQ36" s="106">
        <v>0</v>
      </c>
      <c r="LR36" s="592"/>
      <c r="LS36" s="566"/>
      <c r="LT36" s="91"/>
      <c r="LU36" s="91"/>
      <c r="LV36" s="91"/>
      <c r="LW36" s="91">
        <f t="shared" ref="LW36" si="755">SUM(LO36:LV36)</f>
        <v>0</v>
      </c>
      <c r="LX36" s="179"/>
      <c r="LY36" s="692"/>
      <c r="LZ36" s="91" t="s">
        <v>492</v>
      </c>
      <c r="MA36" s="91" t="s">
        <v>634</v>
      </c>
      <c r="MB36" s="91" t="s">
        <v>635</v>
      </c>
      <c r="MC36" s="89" t="s">
        <v>74</v>
      </c>
      <c r="MD36" s="91">
        <v>-57</v>
      </c>
      <c r="ME36" s="106"/>
      <c r="MF36" s="106"/>
      <c r="MG36" s="106">
        <v>0</v>
      </c>
      <c r="MH36" s="592"/>
      <c r="MI36" s="566"/>
      <c r="MJ36" s="91"/>
      <c r="MK36" s="91"/>
      <c r="ML36" s="91"/>
      <c r="MM36" s="91">
        <f t="shared" ref="MM36" si="756">SUM(ME36:ML36)</f>
        <v>0</v>
      </c>
      <c r="MN36" s="179"/>
      <c r="MO36" s="692"/>
      <c r="MP36" s="91" t="s">
        <v>492</v>
      </c>
      <c r="MQ36" s="91" t="s">
        <v>634</v>
      </c>
      <c r="MR36" s="91" t="s">
        <v>635</v>
      </c>
      <c r="MS36" s="89" t="s">
        <v>74</v>
      </c>
      <c r="MT36" s="91">
        <v>-57</v>
      </c>
      <c r="MU36" s="106"/>
      <c r="MV36" s="106"/>
      <c r="MW36" s="106">
        <v>0</v>
      </c>
      <c r="MX36" s="592"/>
      <c r="MY36" s="566"/>
      <c r="MZ36" s="91"/>
      <c r="NA36" s="91"/>
      <c r="NB36" s="91"/>
      <c r="NC36" s="91">
        <f t="shared" ref="NC36" si="757">SUM(MU36:NB36)</f>
        <v>0</v>
      </c>
      <c r="ND36" s="179"/>
      <c r="NE36" s="692"/>
      <c r="NF36" s="91" t="s">
        <v>492</v>
      </c>
      <c r="NG36" s="91" t="s">
        <v>634</v>
      </c>
      <c r="NH36" s="91" t="s">
        <v>635</v>
      </c>
      <c r="NI36" s="89" t="s">
        <v>74</v>
      </c>
      <c r="NJ36" s="91">
        <v>-57</v>
      </c>
      <c r="NK36" s="106"/>
      <c r="NL36" s="106"/>
      <c r="NM36" s="106">
        <v>0</v>
      </c>
      <c r="NN36" s="592"/>
      <c r="NO36" s="566"/>
      <c r="NP36" s="91"/>
      <c r="NQ36" s="91"/>
      <c r="NR36" s="91"/>
      <c r="NS36" s="91">
        <f t="shared" ref="NS36" si="758">SUM(NK36:NR36)</f>
        <v>0</v>
      </c>
      <c r="NT36" s="179"/>
      <c r="NU36" s="692"/>
      <c r="NV36" s="91" t="s">
        <v>492</v>
      </c>
      <c r="NW36" s="91" t="s">
        <v>634</v>
      </c>
      <c r="NX36" s="91" t="s">
        <v>635</v>
      </c>
      <c r="NY36" s="89" t="s">
        <v>74</v>
      </c>
      <c r="NZ36" s="91">
        <v>-57</v>
      </c>
      <c r="OA36" s="106"/>
      <c r="OB36" s="106"/>
      <c r="OC36" s="106">
        <v>0</v>
      </c>
      <c r="OD36" s="592"/>
      <c r="OE36" s="566"/>
      <c r="OF36" s="91"/>
      <c r="OG36" s="91"/>
      <c r="OH36" s="91"/>
      <c r="OI36" s="91">
        <f t="shared" ref="OI36" si="759">SUM(OA36:OH36)</f>
        <v>0</v>
      </c>
      <c r="OJ36" s="179"/>
      <c r="OK36" s="692"/>
      <c r="OL36" s="91" t="s">
        <v>492</v>
      </c>
      <c r="OM36" s="91" t="s">
        <v>634</v>
      </c>
      <c r="ON36" s="91" t="s">
        <v>635</v>
      </c>
      <c r="OO36" s="89" t="s">
        <v>74</v>
      </c>
      <c r="OP36" s="91">
        <v>-57</v>
      </c>
      <c r="OQ36" s="106"/>
      <c r="OR36" s="106"/>
      <c r="OS36" s="106">
        <v>0</v>
      </c>
      <c r="OT36" s="592"/>
      <c r="OU36" s="566"/>
      <c r="OV36" s="91"/>
      <c r="OW36" s="91"/>
      <c r="OX36" s="91"/>
      <c r="OY36" s="91">
        <f t="shared" ref="OY36" si="760">SUM(OQ36:OX36)</f>
        <v>0</v>
      </c>
      <c r="OZ36" s="179"/>
      <c r="PA36" s="692"/>
      <c r="PB36" s="91" t="s">
        <v>492</v>
      </c>
      <c r="PC36" s="91" t="s">
        <v>634</v>
      </c>
      <c r="PD36" s="91" t="s">
        <v>635</v>
      </c>
      <c r="PE36" s="89" t="s">
        <v>74</v>
      </c>
      <c r="PF36" s="91">
        <v>-57</v>
      </c>
      <c r="PG36" s="106"/>
      <c r="PH36" s="106"/>
      <c r="PI36" s="106">
        <v>0</v>
      </c>
      <c r="PJ36" s="592"/>
      <c r="PK36" s="566"/>
      <c r="PL36" s="91"/>
      <c r="PM36" s="91"/>
      <c r="PN36" s="91"/>
      <c r="PO36" s="91">
        <f t="shared" ref="PO36" si="761">SUM(PG36:PN36)</f>
        <v>0</v>
      </c>
      <c r="PP36" s="179"/>
      <c r="PQ36" s="692"/>
      <c r="PR36" s="91" t="s">
        <v>492</v>
      </c>
      <c r="PS36" s="91" t="s">
        <v>634</v>
      </c>
      <c r="PT36" s="91" t="s">
        <v>635</v>
      </c>
      <c r="PU36" s="89" t="s">
        <v>74</v>
      </c>
      <c r="PV36" s="91">
        <v>-57</v>
      </c>
      <c r="PW36" s="106"/>
      <c r="PX36" s="106"/>
      <c r="PY36" s="106">
        <v>0</v>
      </c>
      <c r="PZ36" s="592"/>
      <c r="QA36" s="566"/>
      <c r="QB36" s="91"/>
      <c r="QC36" s="91"/>
      <c r="QD36" s="91"/>
      <c r="QE36" s="91">
        <f t="shared" ref="QE36" si="762">SUM(PW36:QD36)</f>
        <v>0</v>
      </c>
      <c r="QF36" s="179"/>
      <c r="QG36" s="692"/>
      <c r="QH36" s="91" t="s">
        <v>492</v>
      </c>
      <c r="QI36" s="91" t="s">
        <v>634</v>
      </c>
      <c r="QJ36" s="91" t="s">
        <v>635</v>
      </c>
      <c r="QK36" s="89" t="s">
        <v>74</v>
      </c>
      <c r="QL36" s="91">
        <v>-57</v>
      </c>
      <c r="QM36" s="106"/>
      <c r="QN36" s="106"/>
      <c r="QO36" s="106">
        <v>0</v>
      </c>
      <c r="QP36" s="592"/>
      <c r="QQ36" s="566"/>
      <c r="QR36" s="91"/>
      <c r="QS36" s="91"/>
      <c r="QT36" s="91"/>
      <c r="QU36" s="91">
        <f t="shared" ref="QU36" si="763">SUM(QM36:QT36)</f>
        <v>0</v>
      </c>
      <c r="QV36" s="179"/>
      <c r="QW36" s="692"/>
      <c r="QX36" s="91" t="s">
        <v>492</v>
      </c>
      <c r="QY36" s="91" t="s">
        <v>634</v>
      </c>
      <c r="QZ36" s="91" t="s">
        <v>635</v>
      </c>
      <c r="RA36" s="89" t="s">
        <v>74</v>
      </c>
      <c r="RB36" s="91">
        <v>-57</v>
      </c>
      <c r="RC36" s="106"/>
      <c r="RD36" s="106"/>
      <c r="RE36" s="106">
        <v>0</v>
      </c>
      <c r="RF36" s="592"/>
      <c r="RG36" s="566"/>
      <c r="RH36" s="91"/>
      <c r="RI36" s="91"/>
      <c r="RJ36" s="91"/>
      <c r="RK36" s="91">
        <f t="shared" ref="RK36" si="764">SUM(RC36:RJ36)</f>
        <v>0</v>
      </c>
      <c r="RL36" s="179"/>
      <c r="RM36" s="692"/>
      <c r="RN36" s="91" t="s">
        <v>492</v>
      </c>
      <c r="RO36" s="91" t="s">
        <v>634</v>
      </c>
      <c r="RP36" s="91" t="s">
        <v>635</v>
      </c>
      <c r="RQ36" s="89" t="s">
        <v>74</v>
      </c>
      <c r="RR36" s="91">
        <v>-57</v>
      </c>
      <c r="RS36" s="106"/>
      <c r="RT36" s="106"/>
      <c r="RU36" s="106">
        <v>0</v>
      </c>
      <c r="RV36" s="592"/>
      <c r="RW36" s="566"/>
      <c r="RX36" s="91"/>
      <c r="RY36" s="91"/>
      <c r="RZ36" s="91"/>
      <c r="SA36" s="91">
        <f t="shared" ref="SA36" si="765">SUM(RS36:RZ36)</f>
        <v>0</v>
      </c>
      <c r="SB36" s="179"/>
      <c r="SC36" s="692"/>
      <c r="SD36" s="91" t="s">
        <v>492</v>
      </c>
      <c r="SE36" s="91" t="s">
        <v>634</v>
      </c>
      <c r="SF36" s="91" t="s">
        <v>635</v>
      </c>
      <c r="SG36" s="89" t="s">
        <v>74</v>
      </c>
      <c r="SH36" s="91">
        <v>-57</v>
      </c>
      <c r="SI36" s="106"/>
      <c r="SJ36" s="106"/>
      <c r="SK36" s="106">
        <v>0</v>
      </c>
      <c r="SL36" s="592"/>
      <c r="SM36" s="566"/>
      <c r="SN36" s="91"/>
      <c r="SO36" s="91"/>
      <c r="SP36" s="91"/>
      <c r="SQ36" s="91">
        <f t="shared" ref="SQ36" si="766">SUM(SI36:SP36)</f>
        <v>0</v>
      </c>
      <c r="SR36" s="179"/>
      <c r="SS36" s="692"/>
      <c r="ST36" s="91" t="s">
        <v>492</v>
      </c>
      <c r="SU36" s="91" t="s">
        <v>634</v>
      </c>
      <c r="SV36" s="91" t="s">
        <v>635</v>
      </c>
      <c r="SW36" s="89" t="s">
        <v>74</v>
      </c>
      <c r="SX36" s="91">
        <v>-57</v>
      </c>
      <c r="SY36" s="106"/>
      <c r="SZ36" s="106"/>
      <c r="TA36" s="106">
        <v>0</v>
      </c>
      <c r="TB36" s="592"/>
      <c r="TC36" s="566"/>
      <c r="TD36" s="91"/>
      <c r="TE36" s="91"/>
      <c r="TF36" s="91"/>
      <c r="TG36" s="91">
        <f t="shared" ref="TG36" si="767">SUM(SY36:TF36)</f>
        <v>0</v>
      </c>
      <c r="TH36" s="179"/>
      <c r="TI36" s="692"/>
      <c r="TJ36" s="91" t="s">
        <v>492</v>
      </c>
      <c r="TK36" s="91" t="s">
        <v>634</v>
      </c>
      <c r="TL36" s="91" t="s">
        <v>635</v>
      </c>
      <c r="TM36" s="89" t="s">
        <v>74</v>
      </c>
      <c r="TN36" s="91">
        <v>-57</v>
      </c>
      <c r="TO36" s="106"/>
      <c r="TP36" s="106"/>
      <c r="TQ36" s="106">
        <v>0</v>
      </c>
      <c r="TR36" s="592"/>
      <c r="TS36" s="566"/>
      <c r="TT36" s="91"/>
      <c r="TU36" s="91"/>
      <c r="TV36" s="91"/>
      <c r="TW36" s="91">
        <f t="shared" ref="TW36" si="768">SUM(TO36:TV36)</f>
        <v>0</v>
      </c>
      <c r="TX36" s="179"/>
      <c r="TY36" s="692"/>
      <c r="TZ36" s="91" t="s">
        <v>492</v>
      </c>
      <c r="UA36" s="91" t="s">
        <v>634</v>
      </c>
      <c r="UB36" s="91" t="s">
        <v>635</v>
      </c>
      <c r="UC36" s="89" t="s">
        <v>74</v>
      </c>
      <c r="UD36" s="91">
        <v>-57</v>
      </c>
      <c r="UE36" s="106"/>
      <c r="UF36" s="106"/>
      <c r="UG36" s="106">
        <v>0</v>
      </c>
      <c r="UH36" s="592"/>
      <c r="UI36" s="566"/>
      <c r="UJ36" s="91"/>
      <c r="UK36" s="91"/>
      <c r="UL36" s="91"/>
      <c r="UM36" s="91">
        <f t="shared" ref="UM36" si="769">SUM(UE36:UL36)</f>
        <v>0</v>
      </c>
      <c r="UN36" s="179"/>
      <c r="UO36" s="692"/>
      <c r="UP36" s="91" t="s">
        <v>492</v>
      </c>
      <c r="UQ36" s="91" t="s">
        <v>634</v>
      </c>
      <c r="UR36" s="91" t="s">
        <v>635</v>
      </c>
      <c r="US36" s="89" t="s">
        <v>74</v>
      </c>
      <c r="UT36" s="91">
        <v>-57</v>
      </c>
      <c r="UU36" s="106"/>
      <c r="UV36" s="106"/>
      <c r="UW36" s="106">
        <v>0</v>
      </c>
      <c r="UX36" s="592"/>
      <c r="UY36" s="566"/>
      <c r="UZ36" s="91"/>
      <c r="VA36" s="91"/>
      <c r="VB36" s="91"/>
      <c r="VC36" s="91">
        <f t="shared" ref="VC36" si="770">SUM(UU36:VB36)</f>
        <v>0</v>
      </c>
      <c r="VD36" s="179"/>
      <c r="VE36" s="692"/>
      <c r="VF36" s="91" t="s">
        <v>492</v>
      </c>
      <c r="VG36" s="91" t="s">
        <v>634</v>
      </c>
      <c r="VH36" s="91" t="s">
        <v>635</v>
      </c>
      <c r="VI36" s="89" t="s">
        <v>74</v>
      </c>
      <c r="VJ36" s="91">
        <v>-57</v>
      </c>
      <c r="VK36" s="106"/>
      <c r="VL36" s="106"/>
      <c r="VM36" s="106">
        <v>0</v>
      </c>
      <c r="VN36" s="592"/>
      <c r="VO36" s="566"/>
      <c r="VP36" s="91"/>
      <c r="VQ36" s="91"/>
      <c r="VR36" s="91"/>
      <c r="VS36" s="91">
        <f t="shared" ref="VS36" si="771">SUM(VK36:VR36)</f>
        <v>0</v>
      </c>
      <c r="VT36" s="179"/>
      <c r="VU36" s="692"/>
      <c r="VV36" s="91" t="s">
        <v>492</v>
      </c>
      <c r="VW36" s="91" t="s">
        <v>634</v>
      </c>
      <c r="VX36" s="91" t="s">
        <v>635</v>
      </c>
      <c r="VY36" s="89" t="s">
        <v>74</v>
      </c>
      <c r="VZ36" s="91">
        <v>-57</v>
      </c>
      <c r="WA36" s="106"/>
      <c r="WB36" s="106"/>
      <c r="WC36" s="106">
        <v>0</v>
      </c>
      <c r="WD36" s="592"/>
      <c r="WE36" s="566"/>
      <c r="WF36" s="91"/>
      <c r="WG36" s="91"/>
      <c r="WH36" s="91"/>
      <c r="WI36" s="91">
        <f t="shared" ref="WI36" si="772">SUM(WA36:WH36)</f>
        <v>0</v>
      </c>
      <c r="WJ36" s="179"/>
      <c r="WK36" s="692"/>
      <c r="WL36" s="91" t="s">
        <v>492</v>
      </c>
      <c r="WM36" s="91" t="s">
        <v>634</v>
      </c>
      <c r="WN36" s="91" t="s">
        <v>635</v>
      </c>
      <c r="WO36" s="89" t="s">
        <v>74</v>
      </c>
      <c r="WP36" s="91">
        <v>-57</v>
      </c>
      <c r="WQ36" s="106"/>
      <c r="WR36" s="106"/>
      <c r="WS36" s="106">
        <v>0</v>
      </c>
      <c r="WT36" s="592"/>
      <c r="WU36" s="566"/>
      <c r="WV36" s="91"/>
      <c r="WW36" s="91"/>
      <c r="WX36" s="91"/>
      <c r="WY36" s="91">
        <f t="shared" ref="WY36" si="773">SUM(WQ36:WX36)</f>
        <v>0</v>
      </c>
      <c r="WZ36" s="179"/>
      <c r="XA36" s="692"/>
      <c r="XB36" s="91" t="s">
        <v>492</v>
      </c>
      <c r="XC36" s="91" t="s">
        <v>634</v>
      </c>
      <c r="XD36" s="91" t="s">
        <v>635</v>
      </c>
      <c r="XE36" s="89" t="s">
        <v>74</v>
      </c>
      <c r="XF36" s="91">
        <v>-57</v>
      </c>
      <c r="XG36" s="106"/>
      <c r="XH36" s="106"/>
      <c r="XI36" s="106">
        <v>0</v>
      </c>
      <c r="XJ36" s="592"/>
      <c r="XK36" s="566"/>
      <c r="XL36" s="91"/>
      <c r="XM36" s="91"/>
      <c r="XN36" s="91"/>
      <c r="XO36" s="91">
        <f t="shared" ref="XO36" si="774">SUM(XG36:XN36)</f>
        <v>0</v>
      </c>
      <c r="XP36" s="179"/>
      <c r="XQ36" s="692"/>
      <c r="XR36" s="91" t="s">
        <v>492</v>
      </c>
      <c r="XS36" s="91" t="s">
        <v>634</v>
      </c>
      <c r="XT36" s="91" t="s">
        <v>635</v>
      </c>
      <c r="XU36" s="89" t="s">
        <v>74</v>
      </c>
      <c r="XV36" s="91">
        <v>-57</v>
      </c>
      <c r="XW36" s="106"/>
      <c r="XX36" s="106"/>
      <c r="XY36" s="106">
        <v>0</v>
      </c>
      <c r="XZ36" s="592"/>
      <c r="YA36" s="566"/>
      <c r="YB36" s="91"/>
      <c r="YC36" s="91"/>
      <c r="YD36" s="91"/>
      <c r="YE36" s="91">
        <f t="shared" ref="YE36" si="775">SUM(XW36:YD36)</f>
        <v>0</v>
      </c>
      <c r="YF36" s="179"/>
      <c r="YG36" s="692"/>
      <c r="YH36" s="91" t="s">
        <v>492</v>
      </c>
      <c r="YI36" s="91" t="s">
        <v>634</v>
      </c>
      <c r="YJ36" s="91" t="s">
        <v>635</v>
      </c>
      <c r="YK36" s="89" t="s">
        <v>74</v>
      </c>
      <c r="YL36" s="91">
        <v>-57</v>
      </c>
      <c r="YM36" s="106"/>
      <c r="YN36" s="106"/>
      <c r="YO36" s="106">
        <v>0</v>
      </c>
      <c r="YP36" s="592"/>
      <c r="YQ36" s="566"/>
      <c r="YR36" s="91"/>
      <c r="YS36" s="91"/>
      <c r="YT36" s="91"/>
      <c r="YU36" s="91">
        <f t="shared" ref="YU36" si="776">SUM(YM36:YT36)</f>
        <v>0</v>
      </c>
      <c r="YV36" s="179"/>
      <c r="YW36" s="692"/>
      <c r="YX36" s="91" t="s">
        <v>492</v>
      </c>
      <c r="YY36" s="91" t="s">
        <v>634</v>
      </c>
      <c r="YZ36" s="91" t="s">
        <v>635</v>
      </c>
      <c r="ZA36" s="89" t="s">
        <v>74</v>
      </c>
      <c r="ZB36" s="91">
        <v>-57</v>
      </c>
      <c r="ZC36" s="106"/>
      <c r="ZD36" s="106"/>
      <c r="ZE36" s="106">
        <v>0</v>
      </c>
      <c r="ZF36" s="592"/>
      <c r="ZG36" s="566"/>
      <c r="ZH36" s="91"/>
      <c r="ZI36" s="91"/>
      <c r="ZJ36" s="91"/>
      <c r="ZK36" s="91">
        <f t="shared" ref="ZK36" si="777">SUM(ZC36:ZJ36)</f>
        <v>0</v>
      </c>
      <c r="ZL36" s="179"/>
      <c r="ZM36" s="692"/>
      <c r="ZN36" s="91" t="s">
        <v>492</v>
      </c>
      <c r="ZO36" s="91" t="s">
        <v>634</v>
      </c>
      <c r="ZP36" s="91" t="s">
        <v>635</v>
      </c>
      <c r="ZQ36" s="89" t="s">
        <v>74</v>
      </c>
      <c r="ZR36" s="91">
        <v>-57</v>
      </c>
      <c r="ZS36" s="106"/>
      <c r="ZT36" s="106"/>
      <c r="ZU36" s="106">
        <v>0</v>
      </c>
      <c r="ZV36" s="592"/>
      <c r="ZW36" s="566"/>
      <c r="ZX36" s="91"/>
      <c r="ZY36" s="91"/>
      <c r="ZZ36" s="91"/>
      <c r="AAA36" s="91">
        <f t="shared" ref="AAA36" si="778">SUM(ZS36:ZZ36)</f>
        <v>0</v>
      </c>
      <c r="AAB36" s="179"/>
      <c r="AAC36" s="692"/>
      <c r="AAD36" s="91" t="s">
        <v>492</v>
      </c>
      <c r="AAE36" s="91" t="s">
        <v>634</v>
      </c>
      <c r="AAF36" s="91" t="s">
        <v>635</v>
      </c>
      <c r="AAG36" s="89" t="s">
        <v>74</v>
      </c>
      <c r="AAH36" s="91">
        <v>-57</v>
      </c>
      <c r="AAI36" s="106"/>
      <c r="AAJ36" s="106"/>
      <c r="AAK36" s="106">
        <v>0</v>
      </c>
      <c r="AAL36" s="592"/>
      <c r="AAM36" s="566"/>
      <c r="AAN36" s="91"/>
      <c r="AAO36" s="91"/>
      <c r="AAP36" s="91"/>
      <c r="AAQ36" s="91">
        <f t="shared" ref="AAQ36" si="779">SUM(AAI36:AAP36)</f>
        <v>0</v>
      </c>
      <c r="AAR36" s="179"/>
      <c r="AAS36" s="692"/>
      <c r="AAT36" s="91" t="s">
        <v>492</v>
      </c>
      <c r="AAU36" s="91" t="s">
        <v>634</v>
      </c>
      <c r="AAV36" s="91" t="s">
        <v>635</v>
      </c>
      <c r="AAW36" s="89" t="s">
        <v>74</v>
      </c>
      <c r="AAX36" s="91">
        <v>-57</v>
      </c>
      <c r="AAY36" s="106"/>
      <c r="AAZ36" s="106"/>
      <c r="ABA36" s="106">
        <v>0</v>
      </c>
      <c r="ABB36" s="592"/>
      <c r="ABC36" s="566"/>
      <c r="ABD36" s="91"/>
      <c r="ABE36" s="91"/>
      <c r="ABF36" s="91"/>
      <c r="ABG36" s="91">
        <f t="shared" ref="ABG36" si="780">SUM(AAY36:ABF36)</f>
        <v>0</v>
      </c>
      <c r="ABH36" s="179"/>
      <c r="ABI36" s="692"/>
      <c r="ABJ36" s="91" t="s">
        <v>492</v>
      </c>
      <c r="ABK36" s="91" t="s">
        <v>634</v>
      </c>
      <c r="ABL36" s="91" t="s">
        <v>635</v>
      </c>
      <c r="ABM36" s="89" t="s">
        <v>74</v>
      </c>
      <c r="ABN36" s="91">
        <v>-57</v>
      </c>
      <c r="ABO36" s="106"/>
      <c r="ABP36" s="106"/>
      <c r="ABQ36" s="106">
        <v>0</v>
      </c>
      <c r="ABR36" s="592"/>
      <c r="ABS36" s="566"/>
      <c r="ABT36" s="91"/>
      <c r="ABU36" s="91"/>
      <c r="ABV36" s="91"/>
      <c r="ABW36" s="91">
        <f t="shared" ref="ABW36" si="781">SUM(ABO36:ABV36)</f>
        <v>0</v>
      </c>
      <c r="ABX36" s="179"/>
      <c r="ABY36" s="692"/>
      <c r="ABZ36" s="91" t="s">
        <v>492</v>
      </c>
      <c r="ACA36" s="91" t="s">
        <v>634</v>
      </c>
      <c r="ACB36" s="91" t="s">
        <v>635</v>
      </c>
      <c r="ACC36" s="89" t="s">
        <v>74</v>
      </c>
      <c r="ACD36" s="91">
        <v>-57</v>
      </c>
      <c r="ACE36" s="106"/>
      <c r="ACF36" s="106"/>
      <c r="ACG36" s="106">
        <v>0</v>
      </c>
      <c r="ACH36" s="592"/>
      <c r="ACI36" s="566"/>
      <c r="ACJ36" s="91"/>
      <c r="ACK36" s="91"/>
      <c r="ACL36" s="91"/>
      <c r="ACM36" s="91">
        <f t="shared" ref="ACM36" si="782">SUM(ACE36:ACL36)</f>
        <v>0</v>
      </c>
      <c r="ACN36" s="179"/>
      <c r="ACO36" s="692"/>
      <c r="ACP36" s="91" t="s">
        <v>492</v>
      </c>
      <c r="ACQ36" s="91" t="s">
        <v>634</v>
      </c>
      <c r="ACR36" s="91" t="s">
        <v>635</v>
      </c>
      <c r="ACS36" s="89" t="s">
        <v>74</v>
      </c>
      <c r="ACT36" s="91">
        <v>-57</v>
      </c>
      <c r="ACU36" s="106"/>
      <c r="ACV36" s="106"/>
      <c r="ACW36" s="106">
        <v>0</v>
      </c>
      <c r="ACX36" s="592"/>
      <c r="ACY36" s="566"/>
      <c r="ACZ36" s="91"/>
      <c r="ADA36" s="91"/>
      <c r="ADB36" s="91"/>
      <c r="ADC36" s="91">
        <f t="shared" ref="ADC36" si="783">SUM(ACU36:ADB36)</f>
        <v>0</v>
      </c>
      <c r="ADD36" s="179"/>
      <c r="ADE36" s="692"/>
      <c r="ADF36" s="91" t="s">
        <v>492</v>
      </c>
      <c r="ADG36" s="91" t="s">
        <v>634</v>
      </c>
      <c r="ADH36" s="91" t="s">
        <v>635</v>
      </c>
      <c r="ADI36" s="89" t="s">
        <v>74</v>
      </c>
      <c r="ADJ36" s="91">
        <v>-57</v>
      </c>
      <c r="ADK36" s="106"/>
      <c r="ADL36" s="106"/>
      <c r="ADM36" s="106">
        <v>0</v>
      </c>
      <c r="ADN36" s="592"/>
      <c r="ADO36" s="566"/>
      <c r="ADP36" s="91"/>
      <c r="ADQ36" s="91"/>
      <c r="ADR36" s="91"/>
      <c r="ADS36" s="91">
        <f t="shared" ref="ADS36" si="784">SUM(ADK36:ADR36)</f>
        <v>0</v>
      </c>
      <c r="ADT36" s="179"/>
      <c r="ADU36" s="692"/>
      <c r="ADV36" s="91" t="s">
        <v>492</v>
      </c>
      <c r="ADW36" s="91" t="s">
        <v>634</v>
      </c>
      <c r="ADX36" s="91" t="s">
        <v>635</v>
      </c>
      <c r="ADY36" s="89" t="s">
        <v>74</v>
      </c>
      <c r="ADZ36" s="91">
        <v>-57</v>
      </c>
      <c r="AEA36" s="106"/>
      <c r="AEB36" s="106"/>
      <c r="AEC36" s="106">
        <v>0</v>
      </c>
      <c r="AED36" s="592"/>
      <c r="AEE36" s="566"/>
      <c r="AEF36" s="91"/>
      <c r="AEG36" s="91"/>
      <c r="AEH36" s="91"/>
      <c r="AEI36" s="91">
        <f t="shared" ref="AEI36" si="785">SUM(AEA36:AEH36)</f>
        <v>0</v>
      </c>
      <c r="AEJ36" s="179"/>
      <c r="AEK36" s="692"/>
      <c r="AEL36" s="91" t="s">
        <v>492</v>
      </c>
      <c r="AEM36" s="91" t="s">
        <v>634</v>
      </c>
      <c r="AEN36" s="91" t="s">
        <v>635</v>
      </c>
      <c r="AEO36" s="89" t="s">
        <v>74</v>
      </c>
      <c r="AEP36" s="91">
        <v>-57</v>
      </c>
      <c r="AEQ36" s="106"/>
      <c r="AER36" s="106"/>
      <c r="AES36" s="106">
        <v>0</v>
      </c>
      <c r="AET36" s="592"/>
      <c r="AEU36" s="566"/>
      <c r="AEV36" s="91"/>
      <c r="AEW36" s="91"/>
      <c r="AEX36" s="91"/>
      <c r="AEY36" s="91">
        <f t="shared" ref="AEY36" si="786">SUM(AEQ36:AEX36)</f>
        <v>0</v>
      </c>
      <c r="AEZ36" s="179"/>
      <c r="AFA36" s="692"/>
      <c r="AFB36" s="91" t="s">
        <v>492</v>
      </c>
      <c r="AFC36" s="91" t="s">
        <v>634</v>
      </c>
      <c r="AFD36" s="91" t="s">
        <v>635</v>
      </c>
      <c r="AFE36" s="89" t="s">
        <v>74</v>
      </c>
      <c r="AFF36" s="91">
        <v>-57</v>
      </c>
      <c r="AFG36" s="106"/>
      <c r="AFH36" s="106"/>
      <c r="AFI36" s="106">
        <v>0</v>
      </c>
      <c r="AFJ36" s="592"/>
      <c r="AFK36" s="566"/>
      <c r="AFL36" s="91"/>
      <c r="AFM36" s="91"/>
      <c r="AFN36" s="91"/>
      <c r="AFO36" s="91">
        <f t="shared" ref="AFO36" si="787">SUM(AFG36:AFN36)</f>
        <v>0</v>
      </c>
      <c r="AFP36" s="179"/>
      <c r="AFQ36" s="692"/>
      <c r="AFR36" s="91" t="s">
        <v>492</v>
      </c>
      <c r="AFS36" s="91" t="s">
        <v>634</v>
      </c>
      <c r="AFT36" s="91" t="s">
        <v>635</v>
      </c>
      <c r="AFU36" s="89" t="s">
        <v>74</v>
      </c>
      <c r="AFV36" s="91">
        <v>-57</v>
      </c>
      <c r="AFW36" s="106"/>
      <c r="AFX36" s="106"/>
      <c r="AFY36" s="106">
        <v>0</v>
      </c>
      <c r="AFZ36" s="592"/>
      <c r="AGA36" s="566"/>
      <c r="AGB36" s="91"/>
      <c r="AGC36" s="91"/>
      <c r="AGD36" s="91"/>
      <c r="AGE36" s="91">
        <f t="shared" ref="AGE36" si="788">SUM(AFW36:AGD36)</f>
        <v>0</v>
      </c>
      <c r="AGF36" s="179"/>
      <c r="AGG36" s="692"/>
      <c r="AGH36" s="91" t="s">
        <v>492</v>
      </c>
      <c r="AGI36" s="91" t="s">
        <v>634</v>
      </c>
      <c r="AGJ36" s="91" t="s">
        <v>635</v>
      </c>
      <c r="AGK36" s="89" t="s">
        <v>74</v>
      </c>
      <c r="AGL36" s="91">
        <v>-57</v>
      </c>
      <c r="AGM36" s="106"/>
      <c r="AGN36" s="106"/>
      <c r="AGO36" s="106">
        <v>0</v>
      </c>
      <c r="AGP36" s="592"/>
      <c r="AGQ36" s="566"/>
      <c r="AGR36" s="91"/>
      <c r="AGS36" s="91"/>
      <c r="AGT36" s="91"/>
      <c r="AGU36" s="91">
        <f t="shared" ref="AGU36" si="789">SUM(AGM36:AGT36)</f>
        <v>0</v>
      </c>
      <c r="AGV36" s="179"/>
      <c r="AGW36" s="692"/>
      <c r="AGX36" s="91" t="s">
        <v>492</v>
      </c>
      <c r="AGY36" s="91" t="s">
        <v>634</v>
      </c>
      <c r="AGZ36" s="91" t="s">
        <v>635</v>
      </c>
      <c r="AHA36" s="89" t="s">
        <v>74</v>
      </c>
      <c r="AHB36" s="91">
        <v>-57</v>
      </c>
      <c r="AHC36" s="106"/>
      <c r="AHD36" s="106"/>
      <c r="AHE36" s="106">
        <v>0</v>
      </c>
      <c r="AHF36" s="592"/>
      <c r="AHG36" s="566"/>
      <c r="AHH36" s="91"/>
      <c r="AHI36" s="91"/>
      <c r="AHJ36" s="91"/>
      <c r="AHK36" s="91">
        <f t="shared" ref="AHK36" si="790">SUM(AHC36:AHJ36)</f>
        <v>0</v>
      </c>
      <c r="AHL36" s="179"/>
      <c r="AHM36" s="692"/>
      <c r="AHN36" s="91" t="s">
        <v>492</v>
      </c>
      <c r="AHO36" s="91" t="s">
        <v>634</v>
      </c>
      <c r="AHP36" s="91" t="s">
        <v>635</v>
      </c>
      <c r="AHQ36" s="89" t="s">
        <v>74</v>
      </c>
      <c r="AHR36" s="91">
        <v>-57</v>
      </c>
      <c r="AHS36" s="106"/>
      <c r="AHT36" s="106"/>
      <c r="AHU36" s="106">
        <v>0</v>
      </c>
      <c r="AHV36" s="592"/>
      <c r="AHW36" s="566"/>
      <c r="AHX36" s="91"/>
      <c r="AHY36" s="91"/>
      <c r="AHZ36" s="91"/>
      <c r="AIA36" s="91">
        <f t="shared" ref="AIA36" si="791">SUM(AHS36:AHZ36)</f>
        <v>0</v>
      </c>
      <c r="AIB36" s="179"/>
      <c r="AIC36" s="692"/>
      <c r="AID36" s="91" t="s">
        <v>492</v>
      </c>
      <c r="AIE36" s="91" t="s">
        <v>634</v>
      </c>
      <c r="AIF36" s="91" t="s">
        <v>635</v>
      </c>
      <c r="AIG36" s="89" t="s">
        <v>74</v>
      </c>
      <c r="AIH36" s="91">
        <v>-57</v>
      </c>
      <c r="AII36" s="106"/>
      <c r="AIJ36" s="106"/>
      <c r="AIK36" s="106">
        <v>0</v>
      </c>
      <c r="AIL36" s="592"/>
      <c r="AIM36" s="566"/>
      <c r="AIN36" s="91"/>
      <c r="AIO36" s="91"/>
      <c r="AIP36" s="91"/>
      <c r="AIQ36" s="91">
        <f t="shared" ref="AIQ36" si="792">SUM(AII36:AIP36)</f>
        <v>0</v>
      </c>
      <c r="AIR36" s="179"/>
      <c r="AIS36" s="692"/>
      <c r="AIT36" s="91" t="s">
        <v>492</v>
      </c>
      <c r="AIU36" s="91" t="s">
        <v>634</v>
      </c>
      <c r="AIV36" s="91" t="s">
        <v>635</v>
      </c>
      <c r="AIW36" s="89" t="s">
        <v>74</v>
      </c>
      <c r="AIX36" s="91">
        <v>-57</v>
      </c>
      <c r="AIY36" s="106"/>
      <c r="AIZ36" s="106"/>
      <c r="AJA36" s="106">
        <v>0</v>
      </c>
      <c r="AJB36" s="592"/>
      <c r="AJC36" s="566"/>
      <c r="AJD36" s="91"/>
      <c r="AJE36" s="91"/>
      <c r="AJF36" s="91"/>
      <c r="AJG36" s="91">
        <f t="shared" ref="AJG36" si="793">SUM(AIY36:AJF36)</f>
        <v>0</v>
      </c>
      <c r="AJH36" s="179"/>
      <c r="AJI36" s="692"/>
      <c r="AJJ36" s="91" t="s">
        <v>492</v>
      </c>
      <c r="AJK36" s="91" t="s">
        <v>634</v>
      </c>
      <c r="AJL36" s="91" t="s">
        <v>635</v>
      </c>
      <c r="AJM36" s="89" t="s">
        <v>74</v>
      </c>
      <c r="AJN36" s="91">
        <v>-57</v>
      </c>
      <c r="AJO36" s="106"/>
      <c r="AJP36" s="106"/>
      <c r="AJQ36" s="106">
        <v>0</v>
      </c>
      <c r="AJR36" s="592"/>
      <c r="AJS36" s="566"/>
      <c r="AJT36" s="91"/>
      <c r="AJU36" s="91"/>
      <c r="AJV36" s="91"/>
      <c r="AJW36" s="91">
        <f t="shared" ref="AJW36" si="794">SUM(AJO36:AJV36)</f>
        <v>0</v>
      </c>
      <c r="AJX36" s="179"/>
      <c r="AJY36" s="692"/>
      <c r="AJZ36" s="91" t="s">
        <v>492</v>
      </c>
      <c r="AKA36" s="91" t="s">
        <v>634</v>
      </c>
      <c r="AKB36" s="91" t="s">
        <v>635</v>
      </c>
      <c r="AKC36" s="89" t="s">
        <v>74</v>
      </c>
      <c r="AKD36" s="91">
        <v>-57</v>
      </c>
      <c r="AKE36" s="106"/>
      <c r="AKF36" s="106"/>
      <c r="AKG36" s="106">
        <v>0</v>
      </c>
      <c r="AKH36" s="592"/>
      <c r="AKI36" s="566"/>
      <c r="AKJ36" s="91"/>
      <c r="AKK36" s="91"/>
      <c r="AKL36" s="91"/>
      <c r="AKM36" s="91">
        <f t="shared" ref="AKM36" si="795">SUM(AKE36:AKL36)</f>
        <v>0</v>
      </c>
      <c r="AKN36" s="179"/>
      <c r="AKO36" s="692"/>
      <c r="AKP36" s="91" t="s">
        <v>492</v>
      </c>
      <c r="AKQ36" s="91" t="s">
        <v>634</v>
      </c>
      <c r="AKR36" s="91" t="s">
        <v>635</v>
      </c>
      <c r="AKS36" s="89" t="s">
        <v>74</v>
      </c>
      <c r="AKT36" s="91">
        <v>-57</v>
      </c>
      <c r="AKU36" s="106"/>
      <c r="AKV36" s="106"/>
      <c r="AKW36" s="106">
        <v>0</v>
      </c>
      <c r="AKX36" s="592"/>
      <c r="AKY36" s="566"/>
      <c r="AKZ36" s="91"/>
      <c r="ALA36" s="91"/>
      <c r="ALB36" s="91"/>
      <c r="ALC36" s="91">
        <f t="shared" ref="ALC36" si="796">SUM(AKU36:ALB36)</f>
        <v>0</v>
      </c>
      <c r="ALD36" s="179"/>
      <c r="ALE36" s="692"/>
      <c r="ALF36" s="91" t="s">
        <v>492</v>
      </c>
      <c r="ALG36" s="91" t="s">
        <v>634</v>
      </c>
      <c r="ALH36" s="91" t="s">
        <v>635</v>
      </c>
      <c r="ALI36" s="89" t="s">
        <v>74</v>
      </c>
      <c r="ALJ36" s="91">
        <v>-57</v>
      </c>
      <c r="ALK36" s="106"/>
      <c r="ALL36" s="106"/>
      <c r="ALM36" s="106">
        <v>0</v>
      </c>
      <c r="ALN36" s="592"/>
      <c r="ALO36" s="566"/>
      <c r="ALP36" s="91"/>
      <c r="ALQ36" s="91"/>
      <c r="ALR36" s="91"/>
      <c r="ALS36" s="91">
        <f t="shared" ref="ALS36" si="797">SUM(ALK36:ALR36)</f>
        <v>0</v>
      </c>
      <c r="ALT36" s="179"/>
      <c r="ALU36" s="692"/>
      <c r="ALV36" s="91" t="s">
        <v>492</v>
      </c>
      <c r="ALW36" s="91" t="s">
        <v>634</v>
      </c>
      <c r="ALX36" s="91" t="s">
        <v>635</v>
      </c>
      <c r="ALY36" s="89" t="s">
        <v>74</v>
      </c>
      <c r="ALZ36" s="91">
        <v>-57</v>
      </c>
      <c r="AMA36" s="106"/>
      <c r="AMB36" s="106"/>
      <c r="AMC36" s="106">
        <v>0</v>
      </c>
      <c r="AMD36" s="592"/>
      <c r="AME36" s="566"/>
      <c r="AMF36" s="91"/>
      <c r="AMG36" s="91"/>
      <c r="AMH36" s="91"/>
      <c r="AMI36" s="91">
        <f t="shared" ref="AMI36" si="798">SUM(AMA36:AMH36)</f>
        <v>0</v>
      </c>
      <c r="AMJ36" s="179"/>
      <c r="AMK36" s="692"/>
      <c r="AML36" s="91" t="s">
        <v>492</v>
      </c>
      <c r="AMM36" s="91" t="s">
        <v>634</v>
      </c>
      <c r="AMN36" s="91" t="s">
        <v>635</v>
      </c>
      <c r="AMO36" s="89" t="s">
        <v>74</v>
      </c>
      <c r="AMP36" s="91">
        <v>-57</v>
      </c>
      <c r="AMQ36" s="106"/>
      <c r="AMR36" s="106"/>
      <c r="AMS36" s="106">
        <v>0</v>
      </c>
      <c r="AMT36" s="592"/>
      <c r="AMU36" s="566"/>
      <c r="AMV36" s="91"/>
      <c r="AMW36" s="91"/>
      <c r="AMX36" s="91"/>
      <c r="AMY36" s="91">
        <f t="shared" ref="AMY36" si="799">SUM(AMQ36:AMX36)</f>
        <v>0</v>
      </c>
      <c r="AMZ36" s="179"/>
      <c r="ANA36" s="692"/>
      <c r="ANB36" s="91" t="s">
        <v>492</v>
      </c>
      <c r="ANC36" s="91" t="s">
        <v>634</v>
      </c>
      <c r="AND36" s="91" t="s">
        <v>635</v>
      </c>
      <c r="ANE36" s="89" t="s">
        <v>74</v>
      </c>
      <c r="ANF36" s="91">
        <v>-57</v>
      </c>
      <c r="ANG36" s="106"/>
      <c r="ANH36" s="106"/>
      <c r="ANI36" s="106">
        <v>0</v>
      </c>
      <c r="ANJ36" s="592"/>
      <c r="ANK36" s="566"/>
      <c r="ANL36" s="91"/>
      <c r="ANM36" s="91"/>
      <c r="ANN36" s="91"/>
      <c r="ANO36" s="91">
        <f t="shared" ref="ANO36" si="800">SUM(ANG36:ANN36)</f>
        <v>0</v>
      </c>
      <c r="ANP36" s="179"/>
      <c r="ANQ36" s="692"/>
      <c r="ANR36" s="91" t="s">
        <v>492</v>
      </c>
      <c r="ANS36" s="91" t="s">
        <v>634</v>
      </c>
      <c r="ANT36" s="91" t="s">
        <v>635</v>
      </c>
      <c r="ANU36" s="89" t="s">
        <v>74</v>
      </c>
      <c r="ANV36" s="91">
        <v>-57</v>
      </c>
      <c r="ANW36" s="106"/>
      <c r="ANX36" s="106"/>
      <c r="ANY36" s="106">
        <v>0</v>
      </c>
      <c r="ANZ36" s="592"/>
      <c r="AOA36" s="566"/>
      <c r="AOB36" s="91"/>
      <c r="AOC36" s="91"/>
      <c r="AOD36" s="91"/>
      <c r="AOE36" s="91">
        <f t="shared" ref="AOE36" si="801">SUM(ANW36:AOD36)</f>
        <v>0</v>
      </c>
      <c r="AOF36" s="179"/>
      <c r="AOG36" s="692"/>
      <c r="AOH36" s="91" t="s">
        <v>492</v>
      </c>
      <c r="AOI36" s="91" t="s">
        <v>634</v>
      </c>
      <c r="AOJ36" s="91" t="s">
        <v>635</v>
      </c>
      <c r="AOK36" s="89" t="s">
        <v>74</v>
      </c>
      <c r="AOL36" s="91">
        <v>-57</v>
      </c>
      <c r="AOM36" s="106"/>
      <c r="AON36" s="106"/>
      <c r="AOO36" s="106">
        <v>0</v>
      </c>
      <c r="AOP36" s="592"/>
      <c r="AOQ36" s="566"/>
      <c r="AOR36" s="91"/>
      <c r="AOS36" s="91"/>
      <c r="AOT36" s="91"/>
      <c r="AOU36" s="91">
        <f t="shared" ref="AOU36" si="802">SUM(AOM36:AOT36)</f>
        <v>0</v>
      </c>
      <c r="AOV36" s="179"/>
      <c r="AOW36" s="692"/>
      <c r="AOX36" s="91" t="s">
        <v>492</v>
      </c>
      <c r="AOY36" s="91" t="s">
        <v>634</v>
      </c>
      <c r="AOZ36" s="91" t="s">
        <v>635</v>
      </c>
      <c r="APA36" s="89" t="s">
        <v>74</v>
      </c>
      <c r="APB36" s="91">
        <v>-57</v>
      </c>
      <c r="APC36" s="106"/>
      <c r="APD36" s="106"/>
      <c r="APE36" s="106">
        <v>0</v>
      </c>
      <c r="APF36" s="592"/>
      <c r="APG36" s="566"/>
      <c r="APH36" s="91"/>
      <c r="API36" s="91"/>
      <c r="APJ36" s="91"/>
      <c r="APK36" s="91">
        <f t="shared" ref="APK36" si="803">SUM(APC36:APJ36)</f>
        <v>0</v>
      </c>
      <c r="APL36" s="179"/>
      <c r="APM36" s="692"/>
      <c r="APN36" s="91" t="s">
        <v>492</v>
      </c>
      <c r="APO36" s="91" t="s">
        <v>634</v>
      </c>
      <c r="APP36" s="91" t="s">
        <v>635</v>
      </c>
      <c r="APQ36" s="89" t="s">
        <v>74</v>
      </c>
      <c r="APR36" s="91">
        <v>-57</v>
      </c>
      <c r="APS36" s="106"/>
      <c r="APT36" s="106"/>
      <c r="APU36" s="106">
        <v>0</v>
      </c>
      <c r="APV36" s="592"/>
      <c r="APW36" s="566"/>
      <c r="APX36" s="91"/>
      <c r="APY36" s="91"/>
      <c r="APZ36" s="91"/>
      <c r="AQA36" s="91">
        <f t="shared" ref="AQA36" si="804">SUM(APS36:APZ36)</f>
        <v>0</v>
      </c>
      <c r="AQB36" s="179"/>
      <c r="AQC36" s="692"/>
      <c r="AQD36" s="91" t="s">
        <v>492</v>
      </c>
      <c r="AQE36" s="91" t="s">
        <v>634</v>
      </c>
      <c r="AQF36" s="91" t="s">
        <v>635</v>
      </c>
      <c r="AQG36" s="89" t="s">
        <v>74</v>
      </c>
      <c r="AQH36" s="91">
        <v>-57</v>
      </c>
      <c r="AQI36" s="106"/>
      <c r="AQJ36" s="106"/>
      <c r="AQK36" s="106">
        <v>0</v>
      </c>
      <c r="AQL36" s="592"/>
      <c r="AQM36" s="566"/>
      <c r="AQN36" s="91"/>
      <c r="AQO36" s="91"/>
      <c r="AQP36" s="91"/>
      <c r="AQQ36" s="91">
        <f t="shared" ref="AQQ36" si="805">SUM(AQI36:AQP36)</f>
        <v>0</v>
      </c>
      <c r="AQR36" s="179"/>
      <c r="AQS36" s="692"/>
      <c r="AQT36" s="91" t="s">
        <v>492</v>
      </c>
      <c r="AQU36" s="91" t="s">
        <v>634</v>
      </c>
      <c r="AQV36" s="91" t="s">
        <v>635</v>
      </c>
      <c r="AQW36" s="89" t="s">
        <v>74</v>
      </c>
      <c r="AQX36" s="91">
        <v>-57</v>
      </c>
      <c r="AQY36" s="106"/>
      <c r="AQZ36" s="106"/>
      <c r="ARA36" s="106">
        <v>0</v>
      </c>
      <c r="ARB36" s="592"/>
      <c r="ARC36" s="566"/>
      <c r="ARD36" s="91"/>
      <c r="ARE36" s="91"/>
      <c r="ARF36" s="91"/>
      <c r="ARG36" s="91">
        <f t="shared" ref="ARG36" si="806">SUM(AQY36:ARF36)</f>
        <v>0</v>
      </c>
      <c r="ARH36" s="179"/>
      <c r="ARI36" s="692"/>
      <c r="ARJ36" s="91" t="s">
        <v>492</v>
      </c>
      <c r="ARK36" s="91" t="s">
        <v>634</v>
      </c>
      <c r="ARL36" s="91" t="s">
        <v>635</v>
      </c>
      <c r="ARM36" s="89" t="s">
        <v>74</v>
      </c>
      <c r="ARN36" s="91">
        <v>-57</v>
      </c>
      <c r="ARO36" s="106"/>
      <c r="ARP36" s="106"/>
      <c r="ARQ36" s="106">
        <v>0</v>
      </c>
      <c r="ARR36" s="592"/>
      <c r="ARS36" s="566"/>
      <c r="ART36" s="91"/>
      <c r="ARU36" s="91"/>
      <c r="ARV36" s="91"/>
      <c r="ARW36" s="91">
        <f t="shared" ref="ARW36" si="807">SUM(ARO36:ARV36)</f>
        <v>0</v>
      </c>
      <c r="ARX36" s="179"/>
      <c r="ARY36" s="692"/>
      <c r="ARZ36" s="91" t="s">
        <v>492</v>
      </c>
      <c r="ASA36" s="91" t="s">
        <v>634</v>
      </c>
      <c r="ASB36" s="91" t="s">
        <v>635</v>
      </c>
      <c r="ASC36" s="89" t="s">
        <v>74</v>
      </c>
      <c r="ASD36" s="91">
        <v>-57</v>
      </c>
      <c r="ASE36" s="106"/>
      <c r="ASF36" s="106"/>
      <c r="ASG36" s="106">
        <v>0</v>
      </c>
      <c r="ASH36" s="592"/>
      <c r="ASI36" s="566"/>
      <c r="ASJ36" s="91"/>
      <c r="ASK36" s="91"/>
      <c r="ASL36" s="91"/>
      <c r="ASM36" s="91">
        <f t="shared" ref="ASM36" si="808">SUM(ASE36:ASL36)</f>
        <v>0</v>
      </c>
      <c r="ASN36" s="179"/>
      <c r="ASO36" s="692"/>
      <c r="ASP36" s="91" t="s">
        <v>492</v>
      </c>
      <c r="ASQ36" s="91" t="s">
        <v>634</v>
      </c>
      <c r="ASR36" s="91" t="s">
        <v>635</v>
      </c>
      <c r="ASS36" s="89" t="s">
        <v>74</v>
      </c>
      <c r="AST36" s="91">
        <v>-57</v>
      </c>
      <c r="ASU36" s="106"/>
      <c r="ASV36" s="106"/>
      <c r="ASW36" s="106">
        <v>0</v>
      </c>
      <c r="ASX36" s="592"/>
      <c r="ASY36" s="566"/>
      <c r="ASZ36" s="91"/>
      <c r="ATA36" s="91"/>
      <c r="ATB36" s="91"/>
      <c r="ATC36" s="91">
        <f t="shared" ref="ATC36" si="809">SUM(ASU36:ATB36)</f>
        <v>0</v>
      </c>
      <c r="ATD36" s="179"/>
      <c r="ATE36" s="692"/>
      <c r="ATF36" s="91" t="s">
        <v>492</v>
      </c>
      <c r="ATG36" s="91" t="s">
        <v>634</v>
      </c>
      <c r="ATH36" s="91" t="s">
        <v>635</v>
      </c>
      <c r="ATI36" s="89" t="s">
        <v>74</v>
      </c>
      <c r="ATJ36" s="91">
        <v>-57</v>
      </c>
      <c r="ATK36" s="106"/>
      <c r="ATL36" s="106"/>
      <c r="ATM36" s="106">
        <v>0</v>
      </c>
      <c r="ATN36" s="592"/>
      <c r="ATO36" s="566"/>
      <c r="ATP36" s="91"/>
      <c r="ATQ36" s="91"/>
      <c r="ATR36" s="91"/>
      <c r="ATS36" s="91">
        <f t="shared" ref="ATS36" si="810">SUM(ATK36:ATR36)</f>
        <v>0</v>
      </c>
      <c r="ATT36" s="179"/>
      <c r="ATU36" s="692"/>
      <c r="ATV36" s="91" t="s">
        <v>492</v>
      </c>
      <c r="ATW36" s="91" t="s">
        <v>634</v>
      </c>
      <c r="ATX36" s="91" t="s">
        <v>635</v>
      </c>
      <c r="ATY36" s="89" t="s">
        <v>74</v>
      </c>
      <c r="ATZ36" s="91">
        <v>-57</v>
      </c>
      <c r="AUA36" s="106"/>
      <c r="AUB36" s="106"/>
      <c r="AUC36" s="106">
        <v>0</v>
      </c>
      <c r="AUD36" s="592"/>
      <c r="AUE36" s="566"/>
      <c r="AUF36" s="91"/>
      <c r="AUG36" s="91"/>
      <c r="AUH36" s="91"/>
      <c r="AUI36" s="91">
        <f t="shared" ref="AUI36" si="811">SUM(AUA36:AUH36)</f>
        <v>0</v>
      </c>
      <c r="AUJ36" s="179"/>
      <c r="AUK36" s="692"/>
      <c r="AUL36" s="91" t="s">
        <v>492</v>
      </c>
      <c r="AUM36" s="91" t="s">
        <v>634</v>
      </c>
      <c r="AUN36" s="91" t="s">
        <v>635</v>
      </c>
      <c r="AUO36" s="89" t="s">
        <v>74</v>
      </c>
      <c r="AUP36" s="91">
        <v>-57</v>
      </c>
      <c r="AUQ36" s="106"/>
      <c r="AUR36" s="106"/>
      <c r="AUS36" s="106">
        <v>0</v>
      </c>
      <c r="AUT36" s="592"/>
      <c r="AUU36" s="566"/>
      <c r="AUV36" s="91"/>
      <c r="AUW36" s="91"/>
      <c r="AUX36" s="91"/>
      <c r="AUY36" s="91">
        <f t="shared" ref="AUY36" si="812">SUM(AUQ36:AUX36)</f>
        <v>0</v>
      </c>
      <c r="AUZ36" s="179"/>
      <c r="AVA36" s="692"/>
      <c r="AVB36" s="91" t="s">
        <v>492</v>
      </c>
      <c r="AVC36" s="91" t="s">
        <v>634</v>
      </c>
      <c r="AVD36" s="91" t="s">
        <v>635</v>
      </c>
      <c r="AVE36" s="89" t="s">
        <v>74</v>
      </c>
      <c r="AVF36" s="91">
        <v>-57</v>
      </c>
      <c r="AVG36" s="106"/>
      <c r="AVH36" s="106"/>
      <c r="AVI36" s="106">
        <v>0</v>
      </c>
      <c r="AVJ36" s="592"/>
      <c r="AVK36" s="566"/>
      <c r="AVL36" s="91"/>
      <c r="AVM36" s="91"/>
      <c r="AVN36" s="91"/>
      <c r="AVO36" s="91">
        <f t="shared" ref="AVO36" si="813">SUM(AVG36:AVN36)</f>
        <v>0</v>
      </c>
      <c r="AVP36" s="179"/>
      <c r="AVQ36" s="692"/>
      <c r="AVR36" s="91" t="s">
        <v>492</v>
      </c>
      <c r="AVS36" s="91" t="s">
        <v>634</v>
      </c>
      <c r="AVT36" s="91" t="s">
        <v>635</v>
      </c>
      <c r="AVU36" s="89" t="s">
        <v>74</v>
      </c>
      <c r="AVV36" s="91">
        <v>-57</v>
      </c>
      <c r="AVW36" s="106"/>
      <c r="AVX36" s="106"/>
      <c r="AVY36" s="106">
        <v>0</v>
      </c>
      <c r="AVZ36" s="592"/>
      <c r="AWA36" s="566"/>
      <c r="AWB36" s="91"/>
      <c r="AWC36" s="91"/>
      <c r="AWD36" s="91"/>
      <c r="AWE36" s="91">
        <f t="shared" ref="AWE36" si="814">SUM(AVW36:AWD36)</f>
        <v>0</v>
      </c>
      <c r="AWF36" s="179"/>
      <c r="AWG36" s="692"/>
      <c r="AWH36" s="91" t="s">
        <v>492</v>
      </c>
      <c r="AWI36" s="91" t="s">
        <v>634</v>
      </c>
      <c r="AWJ36" s="91" t="s">
        <v>635</v>
      </c>
      <c r="AWK36" s="89" t="s">
        <v>74</v>
      </c>
      <c r="AWL36" s="91">
        <v>-57</v>
      </c>
      <c r="AWM36" s="106"/>
      <c r="AWN36" s="106"/>
      <c r="AWO36" s="106">
        <v>0</v>
      </c>
      <c r="AWP36" s="592"/>
      <c r="AWQ36" s="566"/>
      <c r="AWR36" s="91"/>
      <c r="AWS36" s="91"/>
      <c r="AWT36" s="91"/>
      <c r="AWU36" s="91">
        <f t="shared" ref="AWU36" si="815">SUM(AWM36:AWT36)</f>
        <v>0</v>
      </c>
      <c r="AWV36" s="179"/>
      <c r="AWW36" s="692"/>
      <c r="AWX36" s="91" t="s">
        <v>492</v>
      </c>
      <c r="AWY36" s="91" t="s">
        <v>634</v>
      </c>
      <c r="AWZ36" s="91" t="s">
        <v>635</v>
      </c>
      <c r="AXA36" s="89" t="s">
        <v>74</v>
      </c>
      <c r="AXB36" s="91">
        <v>-57</v>
      </c>
      <c r="AXC36" s="106"/>
      <c r="AXD36" s="106"/>
      <c r="AXE36" s="106">
        <v>0</v>
      </c>
      <c r="AXF36" s="592"/>
      <c r="AXG36" s="566"/>
      <c r="AXH36" s="91"/>
      <c r="AXI36" s="91"/>
      <c r="AXJ36" s="91"/>
      <c r="AXK36" s="91">
        <f t="shared" ref="AXK36" si="816">SUM(AXC36:AXJ36)</f>
        <v>0</v>
      </c>
      <c r="AXL36" s="179"/>
      <c r="AXM36" s="692"/>
      <c r="AXN36" s="91" t="s">
        <v>492</v>
      </c>
      <c r="AXO36" s="91" t="s">
        <v>634</v>
      </c>
      <c r="AXP36" s="91" t="s">
        <v>635</v>
      </c>
      <c r="AXQ36" s="89" t="s">
        <v>74</v>
      </c>
      <c r="AXR36" s="91">
        <v>-57</v>
      </c>
      <c r="AXS36" s="106"/>
      <c r="AXT36" s="106"/>
      <c r="AXU36" s="106">
        <v>0</v>
      </c>
      <c r="AXV36" s="592"/>
      <c r="AXW36" s="566"/>
      <c r="AXX36" s="91"/>
      <c r="AXY36" s="91"/>
      <c r="AXZ36" s="91"/>
      <c r="AYA36" s="91">
        <f t="shared" ref="AYA36" si="817">SUM(AXS36:AXZ36)</f>
        <v>0</v>
      </c>
      <c r="AYB36" s="179"/>
      <c r="AYC36" s="692"/>
      <c r="AYD36" s="91" t="s">
        <v>492</v>
      </c>
      <c r="AYE36" s="91" t="s">
        <v>634</v>
      </c>
      <c r="AYF36" s="91" t="s">
        <v>635</v>
      </c>
      <c r="AYG36" s="89" t="s">
        <v>74</v>
      </c>
      <c r="AYH36" s="91">
        <v>-57</v>
      </c>
      <c r="AYI36" s="106"/>
      <c r="AYJ36" s="106"/>
      <c r="AYK36" s="106">
        <v>0</v>
      </c>
      <c r="AYL36" s="592"/>
      <c r="AYM36" s="566"/>
      <c r="AYN36" s="91"/>
      <c r="AYO36" s="91"/>
      <c r="AYP36" s="91"/>
      <c r="AYQ36" s="91">
        <f t="shared" ref="AYQ36" si="818">SUM(AYI36:AYP36)</f>
        <v>0</v>
      </c>
      <c r="AYR36" s="179"/>
      <c r="AYS36" s="692"/>
      <c r="AYT36" s="91" t="s">
        <v>492</v>
      </c>
      <c r="AYU36" s="91" t="s">
        <v>634</v>
      </c>
      <c r="AYV36" s="91" t="s">
        <v>635</v>
      </c>
      <c r="AYW36" s="89" t="s">
        <v>74</v>
      </c>
      <c r="AYX36" s="91">
        <v>-57</v>
      </c>
      <c r="AYY36" s="106"/>
      <c r="AYZ36" s="106"/>
      <c r="AZA36" s="106">
        <v>0</v>
      </c>
      <c r="AZB36" s="592"/>
      <c r="AZC36" s="566"/>
      <c r="AZD36" s="91"/>
      <c r="AZE36" s="91"/>
      <c r="AZF36" s="91"/>
      <c r="AZG36" s="91">
        <f t="shared" ref="AZG36" si="819">SUM(AYY36:AZF36)</f>
        <v>0</v>
      </c>
      <c r="AZH36" s="179"/>
      <c r="AZI36" s="692"/>
      <c r="AZJ36" s="91" t="s">
        <v>492</v>
      </c>
      <c r="AZK36" s="91" t="s">
        <v>634</v>
      </c>
      <c r="AZL36" s="91" t="s">
        <v>635</v>
      </c>
      <c r="AZM36" s="89" t="s">
        <v>74</v>
      </c>
      <c r="AZN36" s="91">
        <v>-57</v>
      </c>
      <c r="AZO36" s="106"/>
      <c r="AZP36" s="106"/>
      <c r="AZQ36" s="106">
        <v>0</v>
      </c>
      <c r="AZR36" s="592"/>
      <c r="AZS36" s="566"/>
      <c r="AZT36" s="91"/>
      <c r="AZU36" s="91"/>
      <c r="AZV36" s="91"/>
      <c r="AZW36" s="91">
        <f t="shared" ref="AZW36" si="820">SUM(AZO36:AZV36)</f>
        <v>0</v>
      </c>
      <c r="AZX36" s="179"/>
      <c r="AZY36" s="692"/>
      <c r="AZZ36" s="91" t="s">
        <v>492</v>
      </c>
      <c r="BAA36" s="91" t="s">
        <v>634</v>
      </c>
      <c r="BAB36" s="91" t="s">
        <v>635</v>
      </c>
      <c r="BAC36" s="89" t="s">
        <v>74</v>
      </c>
      <c r="BAD36" s="91">
        <v>-57</v>
      </c>
      <c r="BAE36" s="106"/>
      <c r="BAF36" s="106"/>
      <c r="BAG36" s="106">
        <v>0</v>
      </c>
      <c r="BAH36" s="592"/>
      <c r="BAI36" s="566"/>
      <c r="BAJ36" s="91"/>
      <c r="BAK36" s="91"/>
      <c r="BAL36" s="91"/>
      <c r="BAM36" s="91">
        <f t="shared" ref="BAM36" si="821">SUM(BAE36:BAL36)</f>
        <v>0</v>
      </c>
      <c r="BAN36" s="179"/>
      <c r="BAO36" s="692"/>
      <c r="BAP36" s="91" t="s">
        <v>492</v>
      </c>
      <c r="BAQ36" s="91" t="s">
        <v>634</v>
      </c>
      <c r="BAR36" s="91" t="s">
        <v>635</v>
      </c>
      <c r="BAS36" s="89" t="s">
        <v>74</v>
      </c>
      <c r="BAT36" s="91">
        <v>-57</v>
      </c>
      <c r="BAU36" s="106"/>
      <c r="BAV36" s="106"/>
      <c r="BAW36" s="106">
        <v>0</v>
      </c>
      <c r="BAX36" s="592"/>
      <c r="BAY36" s="566"/>
      <c r="BAZ36" s="91"/>
      <c r="BBA36" s="91"/>
      <c r="BBB36" s="91"/>
      <c r="BBC36" s="91">
        <f t="shared" ref="BBC36" si="822">SUM(BAU36:BBB36)</f>
        <v>0</v>
      </c>
      <c r="BBD36" s="179"/>
      <c r="BBE36" s="692"/>
      <c r="BBF36" s="91" t="s">
        <v>492</v>
      </c>
      <c r="BBG36" s="91" t="s">
        <v>634</v>
      </c>
      <c r="BBH36" s="91" t="s">
        <v>635</v>
      </c>
      <c r="BBI36" s="89" t="s">
        <v>74</v>
      </c>
      <c r="BBJ36" s="91">
        <v>-57</v>
      </c>
      <c r="BBK36" s="106"/>
      <c r="BBL36" s="106"/>
      <c r="BBM36" s="106">
        <v>0</v>
      </c>
      <c r="BBN36" s="592"/>
      <c r="BBO36" s="566"/>
      <c r="BBP36" s="91"/>
      <c r="BBQ36" s="91"/>
      <c r="BBR36" s="91"/>
      <c r="BBS36" s="91">
        <f t="shared" ref="BBS36" si="823">SUM(BBK36:BBR36)</f>
        <v>0</v>
      </c>
      <c r="BBT36" s="179"/>
      <c r="BBU36" s="692"/>
      <c r="BBV36" s="91" t="s">
        <v>492</v>
      </c>
      <c r="BBW36" s="91" t="s">
        <v>634</v>
      </c>
      <c r="BBX36" s="91" t="s">
        <v>635</v>
      </c>
      <c r="BBY36" s="89" t="s">
        <v>74</v>
      </c>
      <c r="BBZ36" s="91">
        <v>-57</v>
      </c>
      <c r="BCA36" s="106"/>
      <c r="BCB36" s="106"/>
      <c r="BCC36" s="106">
        <v>0</v>
      </c>
      <c r="BCD36" s="592"/>
      <c r="BCE36" s="566"/>
      <c r="BCF36" s="91"/>
      <c r="BCG36" s="91"/>
      <c r="BCH36" s="91"/>
      <c r="BCI36" s="91">
        <f t="shared" ref="BCI36" si="824">SUM(BCA36:BCH36)</f>
        <v>0</v>
      </c>
      <c r="BCJ36" s="179"/>
      <c r="BCK36" s="692"/>
      <c r="BCL36" s="91" t="s">
        <v>492</v>
      </c>
      <c r="BCM36" s="91" t="s">
        <v>634</v>
      </c>
      <c r="BCN36" s="91" t="s">
        <v>635</v>
      </c>
      <c r="BCO36" s="89" t="s">
        <v>74</v>
      </c>
      <c r="BCP36" s="91">
        <v>-57</v>
      </c>
      <c r="BCQ36" s="106"/>
      <c r="BCR36" s="106"/>
      <c r="BCS36" s="106">
        <v>0</v>
      </c>
      <c r="BCT36" s="592"/>
      <c r="BCU36" s="566"/>
      <c r="BCV36" s="91"/>
      <c r="BCW36" s="91"/>
      <c r="BCX36" s="91"/>
      <c r="BCY36" s="91">
        <f t="shared" ref="BCY36" si="825">SUM(BCQ36:BCX36)</f>
        <v>0</v>
      </c>
      <c r="BCZ36" s="179"/>
      <c r="BDA36" s="692"/>
      <c r="BDB36" s="91" t="s">
        <v>492</v>
      </c>
      <c r="BDC36" s="91" t="s">
        <v>634</v>
      </c>
      <c r="BDD36" s="91" t="s">
        <v>635</v>
      </c>
      <c r="BDE36" s="89" t="s">
        <v>74</v>
      </c>
      <c r="BDF36" s="91">
        <v>-57</v>
      </c>
      <c r="BDG36" s="106"/>
      <c r="BDH36" s="106"/>
      <c r="BDI36" s="106">
        <v>0</v>
      </c>
      <c r="BDJ36" s="592"/>
      <c r="BDK36" s="566"/>
      <c r="BDL36" s="91"/>
      <c r="BDM36" s="91"/>
      <c r="BDN36" s="91"/>
      <c r="BDO36" s="91">
        <f t="shared" ref="BDO36" si="826">SUM(BDG36:BDN36)</f>
        <v>0</v>
      </c>
      <c r="BDP36" s="179"/>
      <c r="BDQ36" s="692"/>
      <c r="BDR36" s="91" t="s">
        <v>492</v>
      </c>
      <c r="BDS36" s="91" t="s">
        <v>634</v>
      </c>
      <c r="BDT36" s="91" t="s">
        <v>635</v>
      </c>
      <c r="BDU36" s="89" t="s">
        <v>74</v>
      </c>
      <c r="BDV36" s="91">
        <v>-57</v>
      </c>
      <c r="BDW36" s="106"/>
      <c r="BDX36" s="106"/>
      <c r="BDY36" s="106">
        <v>0</v>
      </c>
      <c r="BDZ36" s="592"/>
      <c r="BEA36" s="566"/>
      <c r="BEB36" s="91"/>
      <c r="BEC36" s="91"/>
      <c r="BED36" s="91"/>
      <c r="BEE36" s="91">
        <f t="shared" ref="BEE36" si="827">SUM(BDW36:BED36)</f>
        <v>0</v>
      </c>
      <c r="BEF36" s="179"/>
      <c r="BEG36" s="692"/>
      <c r="BEH36" s="91" t="s">
        <v>492</v>
      </c>
      <c r="BEI36" s="91" t="s">
        <v>634</v>
      </c>
      <c r="BEJ36" s="91" t="s">
        <v>635</v>
      </c>
      <c r="BEK36" s="89" t="s">
        <v>74</v>
      </c>
      <c r="BEL36" s="91">
        <v>-57</v>
      </c>
      <c r="BEM36" s="106"/>
      <c r="BEN36" s="106"/>
      <c r="BEO36" s="106">
        <v>0</v>
      </c>
      <c r="BEP36" s="592"/>
      <c r="BEQ36" s="566"/>
      <c r="BER36" s="91"/>
      <c r="BES36" s="91"/>
      <c r="BET36" s="91"/>
      <c r="BEU36" s="91">
        <f t="shared" ref="BEU36" si="828">SUM(BEM36:BET36)</f>
        <v>0</v>
      </c>
      <c r="BEV36" s="179"/>
      <c r="BEW36" s="692"/>
      <c r="BEX36" s="91" t="s">
        <v>492</v>
      </c>
      <c r="BEY36" s="91" t="s">
        <v>634</v>
      </c>
      <c r="BEZ36" s="91" t="s">
        <v>635</v>
      </c>
      <c r="BFA36" s="89" t="s">
        <v>74</v>
      </c>
      <c r="BFB36" s="91">
        <v>-57</v>
      </c>
      <c r="BFC36" s="106"/>
      <c r="BFD36" s="106"/>
      <c r="BFE36" s="106">
        <v>0</v>
      </c>
      <c r="BFF36" s="592"/>
      <c r="BFG36" s="566"/>
      <c r="BFH36" s="91"/>
      <c r="BFI36" s="91"/>
      <c r="BFJ36" s="91"/>
      <c r="BFK36" s="91">
        <f t="shared" ref="BFK36" si="829">SUM(BFC36:BFJ36)</f>
        <v>0</v>
      </c>
      <c r="BFL36" s="179"/>
      <c r="BFM36" s="692"/>
      <c r="BFN36" s="91" t="s">
        <v>492</v>
      </c>
      <c r="BFO36" s="91" t="s">
        <v>634</v>
      </c>
      <c r="BFP36" s="91" t="s">
        <v>635</v>
      </c>
      <c r="BFQ36" s="89" t="s">
        <v>74</v>
      </c>
      <c r="BFR36" s="91">
        <v>-57</v>
      </c>
      <c r="BFS36" s="106"/>
      <c r="BFT36" s="106"/>
      <c r="BFU36" s="106">
        <v>0</v>
      </c>
      <c r="BFV36" s="592"/>
      <c r="BFW36" s="566"/>
      <c r="BFX36" s="91"/>
      <c r="BFY36" s="91"/>
      <c r="BFZ36" s="91"/>
      <c r="BGA36" s="91">
        <f t="shared" ref="BGA36" si="830">SUM(BFS36:BFZ36)</f>
        <v>0</v>
      </c>
      <c r="BGB36" s="179"/>
      <c r="BGC36" s="692"/>
      <c r="BGD36" s="91" t="s">
        <v>492</v>
      </c>
      <c r="BGE36" s="91" t="s">
        <v>634</v>
      </c>
      <c r="BGF36" s="91" t="s">
        <v>635</v>
      </c>
      <c r="BGG36" s="89" t="s">
        <v>74</v>
      </c>
      <c r="BGH36" s="91">
        <v>-57</v>
      </c>
      <c r="BGI36" s="106"/>
      <c r="BGJ36" s="106"/>
      <c r="BGK36" s="106">
        <v>0</v>
      </c>
      <c r="BGL36" s="592"/>
      <c r="BGM36" s="566"/>
      <c r="BGN36" s="91"/>
      <c r="BGO36" s="91"/>
      <c r="BGP36" s="91"/>
      <c r="BGQ36" s="91">
        <f t="shared" ref="BGQ36" si="831">SUM(BGI36:BGP36)</f>
        <v>0</v>
      </c>
      <c r="BGR36" s="179"/>
      <c r="BGS36" s="692"/>
      <c r="BGT36" s="91" t="s">
        <v>492</v>
      </c>
      <c r="BGU36" s="91" t="s">
        <v>634</v>
      </c>
      <c r="BGV36" s="91" t="s">
        <v>635</v>
      </c>
      <c r="BGW36" s="89" t="s">
        <v>74</v>
      </c>
      <c r="BGX36" s="91">
        <v>-57</v>
      </c>
      <c r="BGY36" s="106"/>
      <c r="BGZ36" s="106"/>
      <c r="BHA36" s="106">
        <v>0</v>
      </c>
      <c r="BHB36" s="592"/>
      <c r="BHC36" s="566"/>
      <c r="BHD36" s="91"/>
      <c r="BHE36" s="91"/>
      <c r="BHF36" s="91"/>
      <c r="BHG36" s="91">
        <f t="shared" ref="BHG36" si="832">SUM(BGY36:BHF36)</f>
        <v>0</v>
      </c>
      <c r="BHH36" s="179"/>
      <c r="BHI36" s="692"/>
      <c r="BHJ36" s="91" t="s">
        <v>492</v>
      </c>
      <c r="BHK36" s="91" t="s">
        <v>634</v>
      </c>
      <c r="BHL36" s="91" t="s">
        <v>635</v>
      </c>
      <c r="BHM36" s="89" t="s">
        <v>74</v>
      </c>
      <c r="BHN36" s="91">
        <v>-57</v>
      </c>
      <c r="BHO36" s="106"/>
      <c r="BHP36" s="106"/>
      <c r="BHQ36" s="106">
        <v>0</v>
      </c>
      <c r="BHR36" s="592"/>
      <c r="BHS36" s="566"/>
      <c r="BHT36" s="91"/>
      <c r="BHU36" s="91"/>
      <c r="BHV36" s="91"/>
      <c r="BHW36" s="91">
        <f t="shared" ref="BHW36" si="833">SUM(BHO36:BHV36)</f>
        <v>0</v>
      </c>
      <c r="BHX36" s="179"/>
      <c r="BHY36" s="692"/>
      <c r="BHZ36" s="91" t="s">
        <v>492</v>
      </c>
      <c r="BIA36" s="91" t="s">
        <v>634</v>
      </c>
      <c r="BIB36" s="91" t="s">
        <v>635</v>
      </c>
      <c r="BIC36" s="89" t="s">
        <v>74</v>
      </c>
      <c r="BID36" s="91">
        <v>-57</v>
      </c>
      <c r="BIE36" s="106"/>
      <c r="BIF36" s="106"/>
      <c r="BIG36" s="106">
        <v>0</v>
      </c>
      <c r="BIH36" s="592"/>
      <c r="BII36" s="566"/>
      <c r="BIJ36" s="91"/>
      <c r="BIK36" s="91"/>
      <c r="BIL36" s="91"/>
      <c r="BIM36" s="91">
        <f t="shared" ref="BIM36" si="834">SUM(BIE36:BIL36)</f>
        <v>0</v>
      </c>
      <c r="BIN36" s="179"/>
      <c r="BIO36" s="692"/>
      <c r="BIP36" s="91" t="s">
        <v>492</v>
      </c>
      <c r="BIQ36" s="91" t="s">
        <v>634</v>
      </c>
      <c r="BIR36" s="91" t="s">
        <v>635</v>
      </c>
      <c r="BIS36" s="89" t="s">
        <v>74</v>
      </c>
      <c r="BIT36" s="91">
        <v>-57</v>
      </c>
      <c r="BIU36" s="106"/>
      <c r="BIV36" s="106"/>
      <c r="BIW36" s="106">
        <v>0</v>
      </c>
      <c r="BIX36" s="592"/>
      <c r="BIY36" s="566"/>
      <c r="BIZ36" s="91"/>
      <c r="BJA36" s="91"/>
      <c r="BJB36" s="91"/>
      <c r="BJC36" s="91">
        <f t="shared" ref="BJC36" si="835">SUM(BIU36:BJB36)</f>
        <v>0</v>
      </c>
      <c r="BJD36" s="179"/>
      <c r="BJE36" s="692"/>
      <c r="BJF36" s="91" t="s">
        <v>492</v>
      </c>
      <c r="BJG36" s="91" t="s">
        <v>634</v>
      </c>
      <c r="BJH36" s="91" t="s">
        <v>635</v>
      </c>
      <c r="BJI36" s="89" t="s">
        <v>74</v>
      </c>
      <c r="BJJ36" s="91">
        <v>-57</v>
      </c>
      <c r="BJK36" s="106"/>
      <c r="BJL36" s="106"/>
      <c r="BJM36" s="106">
        <v>0</v>
      </c>
      <c r="BJN36" s="592"/>
      <c r="BJO36" s="566"/>
      <c r="BJP36" s="91"/>
      <c r="BJQ36" s="91"/>
      <c r="BJR36" s="91"/>
      <c r="BJS36" s="91">
        <f t="shared" ref="BJS36" si="836">SUM(BJK36:BJR36)</f>
        <v>0</v>
      </c>
      <c r="BJT36" s="179"/>
      <c r="BJU36" s="692"/>
      <c r="BJV36" s="91" t="s">
        <v>492</v>
      </c>
      <c r="BJW36" s="91" t="s">
        <v>634</v>
      </c>
      <c r="BJX36" s="91" t="s">
        <v>635</v>
      </c>
      <c r="BJY36" s="89" t="s">
        <v>74</v>
      </c>
      <c r="BJZ36" s="91">
        <v>-57</v>
      </c>
      <c r="BKA36" s="106"/>
      <c r="BKB36" s="106"/>
      <c r="BKC36" s="106">
        <v>0</v>
      </c>
      <c r="BKD36" s="592"/>
      <c r="BKE36" s="566"/>
      <c r="BKF36" s="91"/>
      <c r="BKG36" s="91"/>
      <c r="BKH36" s="91"/>
      <c r="BKI36" s="91">
        <f t="shared" ref="BKI36" si="837">SUM(BKA36:BKH36)</f>
        <v>0</v>
      </c>
      <c r="BKJ36" s="179"/>
      <c r="BKK36" s="692"/>
      <c r="BKL36" s="91" t="s">
        <v>492</v>
      </c>
      <c r="BKM36" s="91" t="s">
        <v>634</v>
      </c>
      <c r="BKN36" s="91" t="s">
        <v>635</v>
      </c>
      <c r="BKO36" s="89" t="s">
        <v>74</v>
      </c>
      <c r="BKP36" s="91">
        <v>-57</v>
      </c>
      <c r="BKQ36" s="106"/>
      <c r="BKR36" s="106"/>
      <c r="BKS36" s="106">
        <v>0</v>
      </c>
      <c r="BKT36" s="592"/>
      <c r="BKU36" s="566"/>
      <c r="BKV36" s="91"/>
      <c r="BKW36" s="91"/>
      <c r="BKX36" s="91"/>
      <c r="BKY36" s="91">
        <f t="shared" ref="BKY36" si="838">SUM(BKQ36:BKX36)</f>
        <v>0</v>
      </c>
      <c r="BKZ36" s="179"/>
      <c r="BLA36" s="692"/>
      <c r="BLB36" s="91" t="s">
        <v>492</v>
      </c>
      <c r="BLC36" s="91" t="s">
        <v>634</v>
      </c>
      <c r="BLD36" s="91" t="s">
        <v>635</v>
      </c>
      <c r="BLE36" s="89" t="s">
        <v>74</v>
      </c>
      <c r="BLF36" s="91">
        <v>-57</v>
      </c>
      <c r="BLG36" s="106"/>
      <c r="BLH36" s="106"/>
      <c r="BLI36" s="106">
        <v>0</v>
      </c>
      <c r="BLJ36" s="592"/>
      <c r="BLK36" s="566"/>
      <c r="BLL36" s="91"/>
      <c r="BLM36" s="91"/>
      <c r="BLN36" s="91"/>
      <c r="BLO36" s="91">
        <f t="shared" ref="BLO36" si="839">SUM(BLG36:BLN36)</f>
        <v>0</v>
      </c>
      <c r="BLP36" s="179"/>
      <c r="BLQ36" s="692"/>
      <c r="BLR36" s="91" t="s">
        <v>492</v>
      </c>
      <c r="BLS36" s="91" t="s">
        <v>634</v>
      </c>
      <c r="BLT36" s="91" t="s">
        <v>635</v>
      </c>
      <c r="BLU36" s="89" t="s">
        <v>74</v>
      </c>
      <c r="BLV36" s="91">
        <v>-57</v>
      </c>
      <c r="BLW36" s="106"/>
      <c r="BLX36" s="106"/>
      <c r="BLY36" s="106">
        <v>0</v>
      </c>
      <c r="BLZ36" s="592"/>
      <c r="BMA36" s="566"/>
      <c r="BMB36" s="91"/>
      <c r="BMC36" s="91"/>
      <c r="BMD36" s="91"/>
      <c r="BME36" s="91">
        <f t="shared" ref="BME36" si="840">SUM(BLW36:BMD36)</f>
        <v>0</v>
      </c>
      <c r="BMF36" s="179"/>
      <c r="BMG36" s="692"/>
      <c r="BMH36" s="91" t="s">
        <v>492</v>
      </c>
      <c r="BMI36" s="91" t="s">
        <v>634</v>
      </c>
      <c r="BMJ36" s="91" t="s">
        <v>635</v>
      </c>
      <c r="BMK36" s="89" t="s">
        <v>74</v>
      </c>
      <c r="BML36" s="91">
        <v>-57</v>
      </c>
      <c r="BMM36" s="106"/>
      <c r="BMN36" s="106"/>
      <c r="BMO36" s="106">
        <v>0</v>
      </c>
      <c r="BMP36" s="592"/>
      <c r="BMQ36" s="566"/>
      <c r="BMR36" s="91"/>
      <c r="BMS36" s="91"/>
      <c r="BMT36" s="91"/>
      <c r="BMU36" s="91">
        <f t="shared" ref="BMU36" si="841">SUM(BMM36:BMT36)</f>
        <v>0</v>
      </c>
      <c r="BMV36" s="179"/>
      <c r="BMW36" s="692"/>
      <c r="BMX36" s="91" t="s">
        <v>492</v>
      </c>
      <c r="BMY36" s="91" t="s">
        <v>634</v>
      </c>
      <c r="BMZ36" s="91" t="s">
        <v>635</v>
      </c>
      <c r="BNA36" s="89" t="s">
        <v>74</v>
      </c>
      <c r="BNB36" s="91">
        <v>-57</v>
      </c>
      <c r="BNC36" s="106"/>
      <c r="BND36" s="106"/>
      <c r="BNE36" s="106">
        <v>0</v>
      </c>
      <c r="BNF36" s="592"/>
      <c r="BNG36" s="566"/>
      <c r="BNH36" s="91"/>
      <c r="BNI36" s="91"/>
      <c r="BNJ36" s="91"/>
      <c r="BNK36" s="91">
        <f t="shared" ref="BNK36" si="842">SUM(BNC36:BNJ36)</f>
        <v>0</v>
      </c>
      <c r="BNL36" s="179"/>
      <c r="BNM36" s="692"/>
      <c r="BNN36" s="91" t="s">
        <v>492</v>
      </c>
      <c r="BNO36" s="91" t="s">
        <v>634</v>
      </c>
      <c r="BNP36" s="91" t="s">
        <v>635</v>
      </c>
      <c r="BNQ36" s="89" t="s">
        <v>74</v>
      </c>
      <c r="BNR36" s="91">
        <v>-57</v>
      </c>
      <c r="BNS36" s="106"/>
      <c r="BNT36" s="106"/>
      <c r="BNU36" s="106">
        <v>0</v>
      </c>
      <c r="BNV36" s="592"/>
      <c r="BNW36" s="566"/>
      <c r="BNX36" s="91"/>
      <c r="BNY36" s="91"/>
      <c r="BNZ36" s="91"/>
      <c r="BOA36" s="91">
        <f t="shared" ref="BOA36" si="843">SUM(BNS36:BNZ36)</f>
        <v>0</v>
      </c>
      <c r="BOB36" s="179"/>
      <c r="BOC36" s="692"/>
      <c r="BOD36" s="91" t="s">
        <v>492</v>
      </c>
      <c r="BOE36" s="91" t="s">
        <v>634</v>
      </c>
      <c r="BOF36" s="91" t="s">
        <v>635</v>
      </c>
      <c r="BOG36" s="89" t="s">
        <v>74</v>
      </c>
      <c r="BOH36" s="91">
        <v>-57</v>
      </c>
      <c r="BOI36" s="106"/>
      <c r="BOJ36" s="106"/>
      <c r="BOK36" s="106">
        <v>0</v>
      </c>
      <c r="BOL36" s="592"/>
      <c r="BOM36" s="566"/>
      <c r="BON36" s="91"/>
      <c r="BOO36" s="91"/>
      <c r="BOP36" s="91"/>
      <c r="BOQ36" s="91">
        <f t="shared" ref="BOQ36" si="844">SUM(BOI36:BOP36)</f>
        <v>0</v>
      </c>
      <c r="BOR36" s="179"/>
      <c r="BOS36" s="692"/>
      <c r="BOT36" s="91" t="s">
        <v>492</v>
      </c>
      <c r="BOU36" s="91" t="s">
        <v>634</v>
      </c>
      <c r="BOV36" s="91" t="s">
        <v>635</v>
      </c>
      <c r="BOW36" s="89" t="s">
        <v>74</v>
      </c>
      <c r="BOX36" s="91">
        <v>-57</v>
      </c>
      <c r="BOY36" s="106"/>
      <c r="BOZ36" s="106"/>
      <c r="BPA36" s="106">
        <v>0</v>
      </c>
      <c r="BPB36" s="592"/>
      <c r="BPC36" s="566"/>
      <c r="BPD36" s="91"/>
      <c r="BPE36" s="91"/>
      <c r="BPF36" s="91"/>
      <c r="BPG36" s="91">
        <f t="shared" ref="BPG36" si="845">SUM(BOY36:BPF36)</f>
        <v>0</v>
      </c>
      <c r="BPH36" s="179"/>
      <c r="BPI36" s="692"/>
      <c r="BPJ36" s="91" t="s">
        <v>492</v>
      </c>
      <c r="BPK36" s="91" t="s">
        <v>634</v>
      </c>
      <c r="BPL36" s="91" t="s">
        <v>635</v>
      </c>
      <c r="BPM36" s="89" t="s">
        <v>74</v>
      </c>
      <c r="BPN36" s="91">
        <v>-57</v>
      </c>
      <c r="BPO36" s="106"/>
      <c r="BPP36" s="106"/>
      <c r="BPQ36" s="106">
        <v>0</v>
      </c>
      <c r="BPR36" s="592"/>
      <c r="BPS36" s="566"/>
      <c r="BPT36" s="91"/>
      <c r="BPU36" s="91"/>
      <c r="BPV36" s="91"/>
      <c r="BPW36" s="91">
        <f t="shared" ref="BPW36" si="846">SUM(BPO36:BPV36)</f>
        <v>0</v>
      </c>
      <c r="BPX36" s="179"/>
      <c r="BPY36" s="692"/>
      <c r="BPZ36" s="91" t="s">
        <v>492</v>
      </c>
      <c r="BQA36" s="91" t="s">
        <v>634</v>
      </c>
      <c r="BQB36" s="91" t="s">
        <v>635</v>
      </c>
      <c r="BQC36" s="89" t="s">
        <v>74</v>
      </c>
      <c r="BQD36" s="91">
        <v>-57</v>
      </c>
      <c r="BQE36" s="106"/>
      <c r="BQF36" s="106"/>
      <c r="BQG36" s="106">
        <v>0</v>
      </c>
      <c r="BQH36" s="592"/>
      <c r="BQI36" s="566"/>
      <c r="BQJ36" s="91"/>
      <c r="BQK36" s="91"/>
      <c r="BQL36" s="91"/>
      <c r="BQM36" s="91">
        <f t="shared" ref="BQM36" si="847">SUM(BQE36:BQL36)</f>
        <v>0</v>
      </c>
      <c r="BQN36" s="179"/>
      <c r="BQO36" s="692"/>
      <c r="BQP36" s="91" t="s">
        <v>492</v>
      </c>
      <c r="BQQ36" s="91" t="s">
        <v>634</v>
      </c>
      <c r="BQR36" s="91" t="s">
        <v>635</v>
      </c>
      <c r="BQS36" s="89" t="s">
        <v>74</v>
      </c>
      <c r="BQT36" s="91">
        <v>-57</v>
      </c>
      <c r="BQU36" s="106"/>
      <c r="BQV36" s="106"/>
      <c r="BQW36" s="106">
        <v>0</v>
      </c>
      <c r="BQX36" s="592"/>
      <c r="BQY36" s="566"/>
      <c r="BQZ36" s="91"/>
      <c r="BRA36" s="91"/>
      <c r="BRB36" s="91"/>
      <c r="BRC36" s="91">
        <f t="shared" ref="BRC36" si="848">SUM(BQU36:BRB36)</f>
        <v>0</v>
      </c>
      <c r="BRD36" s="179"/>
      <c r="BRE36" s="692"/>
      <c r="BRF36" s="91" t="s">
        <v>492</v>
      </c>
      <c r="BRG36" s="91" t="s">
        <v>634</v>
      </c>
      <c r="BRH36" s="91" t="s">
        <v>635</v>
      </c>
      <c r="BRI36" s="89" t="s">
        <v>74</v>
      </c>
      <c r="BRJ36" s="91">
        <v>-57</v>
      </c>
      <c r="BRK36" s="106"/>
      <c r="BRL36" s="106"/>
      <c r="BRM36" s="106">
        <v>0</v>
      </c>
      <c r="BRN36" s="592"/>
      <c r="BRO36" s="566"/>
      <c r="BRP36" s="91"/>
      <c r="BRQ36" s="91"/>
      <c r="BRR36" s="91"/>
      <c r="BRS36" s="91">
        <f t="shared" ref="BRS36" si="849">SUM(BRK36:BRR36)</f>
        <v>0</v>
      </c>
      <c r="BRT36" s="179"/>
      <c r="BRU36" s="692"/>
      <c r="BRV36" s="91" t="s">
        <v>492</v>
      </c>
      <c r="BRW36" s="91" t="s">
        <v>634</v>
      </c>
      <c r="BRX36" s="91" t="s">
        <v>635</v>
      </c>
      <c r="BRY36" s="89" t="s">
        <v>74</v>
      </c>
      <c r="BRZ36" s="91">
        <v>-57</v>
      </c>
      <c r="BSA36" s="106"/>
      <c r="BSB36" s="106"/>
      <c r="BSC36" s="106">
        <v>0</v>
      </c>
      <c r="BSD36" s="592"/>
      <c r="BSE36" s="566"/>
      <c r="BSF36" s="91"/>
      <c r="BSG36" s="91"/>
      <c r="BSH36" s="91"/>
      <c r="BSI36" s="91">
        <f t="shared" ref="BSI36" si="850">SUM(BSA36:BSH36)</f>
        <v>0</v>
      </c>
      <c r="BSJ36" s="179"/>
      <c r="BSK36" s="692"/>
      <c r="BSL36" s="91" t="s">
        <v>492</v>
      </c>
      <c r="BSM36" s="91" t="s">
        <v>634</v>
      </c>
      <c r="BSN36" s="91" t="s">
        <v>635</v>
      </c>
      <c r="BSO36" s="89" t="s">
        <v>74</v>
      </c>
      <c r="BSP36" s="91">
        <v>-57</v>
      </c>
      <c r="BSQ36" s="106"/>
      <c r="BSR36" s="106"/>
      <c r="BSS36" s="106">
        <v>0</v>
      </c>
      <c r="BST36" s="592"/>
      <c r="BSU36" s="566"/>
      <c r="BSV36" s="91"/>
      <c r="BSW36" s="91"/>
      <c r="BSX36" s="91"/>
      <c r="BSY36" s="91">
        <f t="shared" ref="BSY36" si="851">SUM(BSQ36:BSX36)</f>
        <v>0</v>
      </c>
      <c r="BSZ36" s="179"/>
      <c r="BTA36" s="692"/>
      <c r="BTB36" s="91" t="s">
        <v>492</v>
      </c>
      <c r="BTC36" s="91" t="s">
        <v>634</v>
      </c>
      <c r="BTD36" s="91" t="s">
        <v>635</v>
      </c>
      <c r="BTE36" s="89" t="s">
        <v>74</v>
      </c>
      <c r="BTF36" s="91">
        <v>-57</v>
      </c>
      <c r="BTG36" s="106"/>
      <c r="BTH36" s="106"/>
      <c r="BTI36" s="106">
        <v>0</v>
      </c>
      <c r="BTJ36" s="592"/>
      <c r="BTK36" s="566"/>
      <c r="BTL36" s="91"/>
      <c r="BTM36" s="91"/>
      <c r="BTN36" s="91"/>
      <c r="BTO36" s="91">
        <f t="shared" ref="BTO36" si="852">SUM(BTG36:BTN36)</f>
        <v>0</v>
      </c>
      <c r="BTP36" s="179"/>
      <c r="BTQ36" s="692"/>
      <c r="BTR36" s="91" t="s">
        <v>492</v>
      </c>
      <c r="BTS36" s="91" t="s">
        <v>634</v>
      </c>
      <c r="BTT36" s="91" t="s">
        <v>635</v>
      </c>
      <c r="BTU36" s="89" t="s">
        <v>74</v>
      </c>
      <c r="BTV36" s="91">
        <v>-57</v>
      </c>
      <c r="BTW36" s="106"/>
      <c r="BTX36" s="106"/>
      <c r="BTY36" s="106">
        <v>0</v>
      </c>
      <c r="BTZ36" s="592"/>
      <c r="BUA36" s="566"/>
      <c r="BUB36" s="91"/>
      <c r="BUC36" s="91"/>
      <c r="BUD36" s="91"/>
      <c r="BUE36" s="91">
        <f t="shared" ref="BUE36" si="853">SUM(BTW36:BUD36)</f>
        <v>0</v>
      </c>
      <c r="BUF36" s="179"/>
      <c r="BUG36" s="692"/>
      <c r="BUH36" s="91" t="s">
        <v>492</v>
      </c>
      <c r="BUI36" s="91" t="s">
        <v>634</v>
      </c>
      <c r="BUJ36" s="91" t="s">
        <v>635</v>
      </c>
      <c r="BUK36" s="89" t="s">
        <v>74</v>
      </c>
      <c r="BUL36" s="91">
        <v>-57</v>
      </c>
      <c r="BUM36" s="106"/>
      <c r="BUN36" s="106"/>
      <c r="BUO36" s="106">
        <v>0</v>
      </c>
      <c r="BUP36" s="592"/>
      <c r="BUQ36" s="566"/>
      <c r="BUR36" s="91"/>
      <c r="BUS36" s="91"/>
      <c r="BUT36" s="91"/>
      <c r="BUU36" s="91">
        <f t="shared" ref="BUU36" si="854">SUM(BUM36:BUT36)</f>
        <v>0</v>
      </c>
      <c r="BUV36" s="179"/>
      <c r="BUW36" s="692"/>
      <c r="BUX36" s="91" t="s">
        <v>492</v>
      </c>
      <c r="BUY36" s="91" t="s">
        <v>634</v>
      </c>
      <c r="BUZ36" s="91" t="s">
        <v>635</v>
      </c>
      <c r="BVA36" s="89" t="s">
        <v>74</v>
      </c>
      <c r="BVB36" s="91">
        <v>-57</v>
      </c>
      <c r="BVC36" s="106"/>
      <c r="BVD36" s="106"/>
      <c r="BVE36" s="106">
        <v>0</v>
      </c>
      <c r="BVF36" s="592"/>
      <c r="BVG36" s="566"/>
      <c r="BVH36" s="91"/>
      <c r="BVI36" s="91"/>
      <c r="BVJ36" s="91"/>
      <c r="BVK36" s="91">
        <f t="shared" ref="BVK36" si="855">SUM(BVC36:BVJ36)</f>
        <v>0</v>
      </c>
      <c r="BVL36" s="179"/>
      <c r="BVM36" s="692"/>
      <c r="BVN36" s="91" t="s">
        <v>492</v>
      </c>
      <c r="BVO36" s="91" t="s">
        <v>634</v>
      </c>
      <c r="BVP36" s="91" t="s">
        <v>635</v>
      </c>
      <c r="BVQ36" s="89" t="s">
        <v>74</v>
      </c>
      <c r="BVR36" s="91">
        <v>-57</v>
      </c>
      <c r="BVS36" s="106"/>
      <c r="BVT36" s="106"/>
      <c r="BVU36" s="106">
        <v>0</v>
      </c>
      <c r="BVV36" s="592"/>
      <c r="BVW36" s="566"/>
      <c r="BVX36" s="91"/>
      <c r="BVY36" s="91"/>
      <c r="BVZ36" s="91"/>
      <c r="BWA36" s="91">
        <f t="shared" ref="BWA36" si="856">SUM(BVS36:BVZ36)</f>
        <v>0</v>
      </c>
      <c r="BWB36" s="179"/>
      <c r="BWC36" s="692"/>
      <c r="BWD36" s="91" t="s">
        <v>492</v>
      </c>
      <c r="BWE36" s="91" t="s">
        <v>634</v>
      </c>
      <c r="BWF36" s="91" t="s">
        <v>635</v>
      </c>
      <c r="BWG36" s="89" t="s">
        <v>74</v>
      </c>
      <c r="BWH36" s="91">
        <v>-57</v>
      </c>
      <c r="BWI36" s="106"/>
      <c r="BWJ36" s="106"/>
      <c r="BWK36" s="106">
        <v>0</v>
      </c>
      <c r="BWL36" s="592"/>
      <c r="BWM36" s="566"/>
      <c r="BWN36" s="91"/>
      <c r="BWO36" s="91"/>
      <c r="BWP36" s="91"/>
      <c r="BWQ36" s="91">
        <f t="shared" ref="BWQ36" si="857">SUM(BWI36:BWP36)</f>
        <v>0</v>
      </c>
      <c r="BWR36" s="179"/>
      <c r="BWS36" s="692"/>
      <c r="BWT36" s="91" t="s">
        <v>492</v>
      </c>
      <c r="BWU36" s="91" t="s">
        <v>634</v>
      </c>
      <c r="BWV36" s="91" t="s">
        <v>635</v>
      </c>
      <c r="BWW36" s="89" t="s">
        <v>74</v>
      </c>
      <c r="BWX36" s="91">
        <v>-57</v>
      </c>
      <c r="BWY36" s="106"/>
      <c r="BWZ36" s="106"/>
      <c r="BXA36" s="106">
        <v>0</v>
      </c>
      <c r="BXB36" s="592"/>
      <c r="BXC36" s="566"/>
      <c r="BXD36" s="91"/>
      <c r="BXE36" s="91"/>
      <c r="BXF36" s="91"/>
      <c r="BXG36" s="91">
        <f t="shared" ref="BXG36" si="858">SUM(BWY36:BXF36)</f>
        <v>0</v>
      </c>
      <c r="BXH36" s="179"/>
      <c r="BXI36" s="692"/>
      <c r="BXJ36" s="91" t="s">
        <v>492</v>
      </c>
      <c r="BXK36" s="91" t="s">
        <v>634</v>
      </c>
      <c r="BXL36" s="91" t="s">
        <v>635</v>
      </c>
      <c r="BXM36" s="89" t="s">
        <v>74</v>
      </c>
      <c r="BXN36" s="91">
        <v>-57</v>
      </c>
      <c r="BXO36" s="106"/>
      <c r="BXP36" s="106"/>
      <c r="BXQ36" s="106">
        <v>0</v>
      </c>
      <c r="BXR36" s="592"/>
      <c r="BXS36" s="566"/>
      <c r="BXT36" s="91"/>
      <c r="BXU36" s="91"/>
      <c r="BXV36" s="91"/>
      <c r="BXW36" s="91">
        <f t="shared" ref="BXW36" si="859">SUM(BXO36:BXV36)</f>
        <v>0</v>
      </c>
      <c r="BXX36" s="179"/>
      <c r="BXY36" s="692"/>
      <c r="BXZ36" s="91" t="s">
        <v>492</v>
      </c>
      <c r="BYA36" s="91" t="s">
        <v>634</v>
      </c>
      <c r="BYB36" s="91" t="s">
        <v>635</v>
      </c>
      <c r="BYC36" s="89" t="s">
        <v>74</v>
      </c>
      <c r="BYD36" s="91">
        <v>-57</v>
      </c>
      <c r="BYE36" s="106"/>
      <c r="BYF36" s="106"/>
      <c r="BYG36" s="106">
        <v>0</v>
      </c>
      <c r="BYH36" s="592"/>
      <c r="BYI36" s="566"/>
      <c r="BYJ36" s="91"/>
      <c r="BYK36" s="91"/>
      <c r="BYL36" s="91"/>
      <c r="BYM36" s="91">
        <f t="shared" ref="BYM36" si="860">SUM(BYE36:BYL36)</f>
        <v>0</v>
      </c>
      <c r="BYN36" s="179"/>
      <c r="BYO36" s="692"/>
      <c r="BYP36" s="91" t="s">
        <v>492</v>
      </c>
      <c r="BYQ36" s="91" t="s">
        <v>634</v>
      </c>
      <c r="BYR36" s="91" t="s">
        <v>635</v>
      </c>
      <c r="BYS36" s="89" t="s">
        <v>74</v>
      </c>
      <c r="BYT36" s="91">
        <v>-57</v>
      </c>
      <c r="BYU36" s="106"/>
      <c r="BYV36" s="106"/>
      <c r="BYW36" s="106">
        <v>0</v>
      </c>
      <c r="BYX36" s="592"/>
      <c r="BYY36" s="566"/>
      <c r="BYZ36" s="91"/>
      <c r="BZA36" s="91"/>
      <c r="BZB36" s="91"/>
      <c r="BZC36" s="91">
        <f t="shared" ref="BZC36" si="861">SUM(BYU36:BZB36)</f>
        <v>0</v>
      </c>
      <c r="BZD36" s="179"/>
      <c r="BZE36" s="692"/>
      <c r="BZF36" s="91" t="s">
        <v>492</v>
      </c>
      <c r="BZG36" s="91" t="s">
        <v>634</v>
      </c>
      <c r="BZH36" s="91" t="s">
        <v>635</v>
      </c>
      <c r="BZI36" s="89" t="s">
        <v>74</v>
      </c>
      <c r="BZJ36" s="91">
        <v>-57</v>
      </c>
      <c r="BZK36" s="106"/>
      <c r="BZL36" s="106"/>
      <c r="BZM36" s="106">
        <v>0</v>
      </c>
      <c r="BZN36" s="592"/>
      <c r="BZO36" s="566"/>
      <c r="BZP36" s="91"/>
      <c r="BZQ36" s="91"/>
      <c r="BZR36" s="91"/>
      <c r="BZS36" s="91">
        <f t="shared" ref="BZS36" si="862">SUM(BZK36:BZR36)</f>
        <v>0</v>
      </c>
      <c r="BZT36" s="179"/>
      <c r="BZU36" s="692"/>
      <c r="BZV36" s="91" t="s">
        <v>492</v>
      </c>
      <c r="BZW36" s="91" t="s">
        <v>634</v>
      </c>
      <c r="BZX36" s="91" t="s">
        <v>635</v>
      </c>
      <c r="BZY36" s="89" t="s">
        <v>74</v>
      </c>
      <c r="BZZ36" s="91">
        <v>-57</v>
      </c>
      <c r="CAA36" s="106"/>
      <c r="CAB36" s="106"/>
      <c r="CAC36" s="106">
        <v>0</v>
      </c>
      <c r="CAD36" s="592"/>
      <c r="CAE36" s="566"/>
      <c r="CAF36" s="91"/>
      <c r="CAG36" s="91"/>
      <c r="CAH36" s="91"/>
      <c r="CAI36" s="91">
        <f t="shared" ref="CAI36" si="863">SUM(CAA36:CAH36)</f>
        <v>0</v>
      </c>
      <c r="CAJ36" s="179"/>
      <c r="CAK36" s="692"/>
      <c r="CAL36" s="91" t="s">
        <v>492</v>
      </c>
      <c r="CAM36" s="91" t="s">
        <v>634</v>
      </c>
      <c r="CAN36" s="91" t="s">
        <v>635</v>
      </c>
      <c r="CAO36" s="89" t="s">
        <v>74</v>
      </c>
      <c r="CAP36" s="91">
        <v>-57</v>
      </c>
      <c r="CAQ36" s="106"/>
      <c r="CAR36" s="106"/>
      <c r="CAS36" s="106">
        <v>0</v>
      </c>
      <c r="CAT36" s="592"/>
      <c r="CAU36" s="566"/>
      <c r="CAV36" s="91"/>
      <c r="CAW36" s="91"/>
      <c r="CAX36" s="91"/>
      <c r="CAY36" s="91">
        <f t="shared" ref="CAY36" si="864">SUM(CAQ36:CAX36)</f>
        <v>0</v>
      </c>
      <c r="CAZ36" s="179"/>
      <c r="CBA36" s="692"/>
      <c r="CBB36" s="91" t="s">
        <v>492</v>
      </c>
      <c r="CBC36" s="91" t="s">
        <v>634</v>
      </c>
      <c r="CBD36" s="91" t="s">
        <v>635</v>
      </c>
      <c r="CBE36" s="89" t="s">
        <v>74</v>
      </c>
      <c r="CBF36" s="91">
        <v>-57</v>
      </c>
      <c r="CBG36" s="106"/>
      <c r="CBH36" s="106"/>
      <c r="CBI36" s="106">
        <v>0</v>
      </c>
      <c r="CBJ36" s="592"/>
      <c r="CBK36" s="566"/>
      <c r="CBL36" s="91"/>
      <c r="CBM36" s="91"/>
      <c r="CBN36" s="91"/>
      <c r="CBO36" s="91">
        <f t="shared" ref="CBO36" si="865">SUM(CBG36:CBN36)</f>
        <v>0</v>
      </c>
      <c r="CBP36" s="179"/>
      <c r="CBQ36" s="692"/>
      <c r="CBR36" s="91" t="s">
        <v>492</v>
      </c>
      <c r="CBS36" s="91" t="s">
        <v>634</v>
      </c>
      <c r="CBT36" s="91" t="s">
        <v>635</v>
      </c>
      <c r="CBU36" s="89" t="s">
        <v>74</v>
      </c>
      <c r="CBV36" s="91">
        <v>-57</v>
      </c>
      <c r="CBW36" s="106"/>
      <c r="CBX36" s="106"/>
      <c r="CBY36" s="106">
        <v>0</v>
      </c>
      <c r="CBZ36" s="592"/>
      <c r="CCA36" s="566"/>
      <c r="CCB36" s="91"/>
      <c r="CCC36" s="91"/>
      <c r="CCD36" s="91"/>
      <c r="CCE36" s="91">
        <f t="shared" ref="CCE36" si="866">SUM(CBW36:CCD36)</f>
        <v>0</v>
      </c>
      <c r="CCF36" s="179"/>
      <c r="CCG36" s="692"/>
      <c r="CCH36" s="91" t="s">
        <v>492</v>
      </c>
      <c r="CCI36" s="91" t="s">
        <v>634</v>
      </c>
      <c r="CCJ36" s="91" t="s">
        <v>635</v>
      </c>
      <c r="CCK36" s="89" t="s">
        <v>74</v>
      </c>
      <c r="CCL36" s="91">
        <v>-57</v>
      </c>
      <c r="CCM36" s="106"/>
      <c r="CCN36" s="106"/>
      <c r="CCO36" s="106">
        <v>0</v>
      </c>
      <c r="CCP36" s="592"/>
      <c r="CCQ36" s="566"/>
      <c r="CCR36" s="91"/>
      <c r="CCS36" s="91"/>
      <c r="CCT36" s="91"/>
      <c r="CCU36" s="91">
        <f t="shared" ref="CCU36" si="867">SUM(CCM36:CCT36)</f>
        <v>0</v>
      </c>
      <c r="CCV36" s="179"/>
      <c r="CCW36" s="692"/>
      <c r="CCX36" s="91" t="s">
        <v>492</v>
      </c>
      <c r="CCY36" s="91" t="s">
        <v>634</v>
      </c>
      <c r="CCZ36" s="91" t="s">
        <v>635</v>
      </c>
      <c r="CDA36" s="89" t="s">
        <v>74</v>
      </c>
      <c r="CDB36" s="91">
        <v>-57</v>
      </c>
      <c r="CDC36" s="106"/>
      <c r="CDD36" s="106"/>
      <c r="CDE36" s="106">
        <v>0</v>
      </c>
      <c r="CDF36" s="592"/>
      <c r="CDG36" s="566"/>
      <c r="CDH36" s="91"/>
      <c r="CDI36" s="91"/>
      <c r="CDJ36" s="91"/>
      <c r="CDK36" s="91">
        <f t="shared" ref="CDK36" si="868">SUM(CDC36:CDJ36)</f>
        <v>0</v>
      </c>
      <c r="CDL36" s="179"/>
      <c r="CDM36" s="692"/>
      <c r="CDN36" s="91" t="s">
        <v>492</v>
      </c>
      <c r="CDO36" s="91" t="s">
        <v>634</v>
      </c>
      <c r="CDP36" s="91" t="s">
        <v>635</v>
      </c>
      <c r="CDQ36" s="89" t="s">
        <v>74</v>
      </c>
      <c r="CDR36" s="91">
        <v>-57</v>
      </c>
      <c r="CDS36" s="106"/>
      <c r="CDT36" s="106"/>
      <c r="CDU36" s="106">
        <v>0</v>
      </c>
      <c r="CDV36" s="592"/>
      <c r="CDW36" s="566"/>
      <c r="CDX36" s="91"/>
      <c r="CDY36" s="91"/>
      <c r="CDZ36" s="91"/>
      <c r="CEA36" s="91">
        <f t="shared" ref="CEA36" si="869">SUM(CDS36:CDZ36)</f>
        <v>0</v>
      </c>
      <c r="CEB36" s="179"/>
      <c r="CEC36" s="692"/>
      <c r="CED36" s="91" t="s">
        <v>492</v>
      </c>
      <c r="CEE36" s="91" t="s">
        <v>634</v>
      </c>
      <c r="CEF36" s="91" t="s">
        <v>635</v>
      </c>
      <c r="CEG36" s="89" t="s">
        <v>74</v>
      </c>
      <c r="CEH36" s="91">
        <v>-57</v>
      </c>
      <c r="CEI36" s="106"/>
      <c r="CEJ36" s="106"/>
      <c r="CEK36" s="106">
        <v>0</v>
      </c>
      <c r="CEL36" s="592"/>
      <c r="CEM36" s="566"/>
      <c r="CEN36" s="91"/>
      <c r="CEO36" s="91"/>
      <c r="CEP36" s="91"/>
      <c r="CEQ36" s="91">
        <f t="shared" ref="CEQ36" si="870">SUM(CEI36:CEP36)</f>
        <v>0</v>
      </c>
      <c r="CER36" s="179"/>
      <c r="CES36" s="692"/>
      <c r="CET36" s="91" t="s">
        <v>492</v>
      </c>
      <c r="CEU36" s="91" t="s">
        <v>634</v>
      </c>
      <c r="CEV36" s="91" t="s">
        <v>635</v>
      </c>
      <c r="CEW36" s="89" t="s">
        <v>74</v>
      </c>
      <c r="CEX36" s="91">
        <v>-57</v>
      </c>
      <c r="CEY36" s="106"/>
      <c r="CEZ36" s="106"/>
      <c r="CFA36" s="106">
        <v>0</v>
      </c>
      <c r="CFB36" s="592"/>
      <c r="CFC36" s="566"/>
      <c r="CFD36" s="91"/>
      <c r="CFE36" s="91"/>
      <c r="CFF36" s="91"/>
      <c r="CFG36" s="91">
        <f t="shared" ref="CFG36" si="871">SUM(CEY36:CFF36)</f>
        <v>0</v>
      </c>
      <c r="CFH36" s="179"/>
      <c r="CFI36" s="692"/>
      <c r="CFJ36" s="91" t="s">
        <v>492</v>
      </c>
      <c r="CFK36" s="91" t="s">
        <v>634</v>
      </c>
      <c r="CFL36" s="91" t="s">
        <v>635</v>
      </c>
      <c r="CFM36" s="89" t="s">
        <v>74</v>
      </c>
      <c r="CFN36" s="91">
        <v>-57</v>
      </c>
      <c r="CFO36" s="106"/>
      <c r="CFP36" s="106"/>
      <c r="CFQ36" s="106">
        <v>0</v>
      </c>
      <c r="CFR36" s="592"/>
      <c r="CFS36" s="566"/>
      <c r="CFT36" s="91"/>
      <c r="CFU36" s="91"/>
      <c r="CFV36" s="91"/>
      <c r="CFW36" s="91">
        <f t="shared" ref="CFW36" si="872">SUM(CFO36:CFV36)</f>
        <v>0</v>
      </c>
      <c r="CFX36" s="179"/>
      <c r="CFY36" s="692"/>
      <c r="CFZ36" s="91" t="s">
        <v>492</v>
      </c>
      <c r="CGA36" s="91" t="s">
        <v>634</v>
      </c>
      <c r="CGB36" s="91" t="s">
        <v>635</v>
      </c>
      <c r="CGC36" s="89" t="s">
        <v>74</v>
      </c>
      <c r="CGD36" s="91">
        <v>-57</v>
      </c>
      <c r="CGE36" s="106"/>
      <c r="CGF36" s="106"/>
      <c r="CGG36" s="106">
        <v>0</v>
      </c>
      <c r="CGH36" s="592"/>
      <c r="CGI36" s="566"/>
      <c r="CGJ36" s="91"/>
      <c r="CGK36" s="91"/>
      <c r="CGL36" s="91"/>
      <c r="CGM36" s="91">
        <f t="shared" ref="CGM36" si="873">SUM(CGE36:CGL36)</f>
        <v>0</v>
      </c>
      <c r="CGN36" s="179"/>
      <c r="CGO36" s="692"/>
      <c r="CGP36" s="91" t="s">
        <v>492</v>
      </c>
      <c r="CGQ36" s="91" t="s">
        <v>634</v>
      </c>
      <c r="CGR36" s="91" t="s">
        <v>635</v>
      </c>
      <c r="CGS36" s="89" t="s">
        <v>74</v>
      </c>
      <c r="CGT36" s="91">
        <v>-57</v>
      </c>
      <c r="CGU36" s="106"/>
      <c r="CGV36" s="106"/>
      <c r="CGW36" s="106">
        <v>0</v>
      </c>
      <c r="CGX36" s="592"/>
      <c r="CGY36" s="566"/>
      <c r="CGZ36" s="91"/>
      <c r="CHA36" s="91"/>
      <c r="CHB36" s="91"/>
      <c r="CHC36" s="91">
        <f t="shared" ref="CHC36" si="874">SUM(CGU36:CHB36)</f>
        <v>0</v>
      </c>
      <c r="CHD36" s="179"/>
      <c r="CHE36" s="692"/>
      <c r="CHF36" s="91" t="s">
        <v>492</v>
      </c>
      <c r="CHG36" s="91" t="s">
        <v>634</v>
      </c>
      <c r="CHH36" s="91" t="s">
        <v>635</v>
      </c>
      <c r="CHI36" s="89" t="s">
        <v>74</v>
      </c>
      <c r="CHJ36" s="91">
        <v>-57</v>
      </c>
      <c r="CHK36" s="106"/>
      <c r="CHL36" s="106"/>
      <c r="CHM36" s="106">
        <v>0</v>
      </c>
      <c r="CHN36" s="592"/>
      <c r="CHO36" s="566"/>
      <c r="CHP36" s="91"/>
      <c r="CHQ36" s="91"/>
      <c r="CHR36" s="91"/>
      <c r="CHS36" s="91">
        <f t="shared" ref="CHS36" si="875">SUM(CHK36:CHR36)</f>
        <v>0</v>
      </c>
      <c r="CHT36" s="179"/>
      <c r="CHU36" s="692"/>
      <c r="CHV36" s="91" t="s">
        <v>492</v>
      </c>
      <c r="CHW36" s="91" t="s">
        <v>634</v>
      </c>
      <c r="CHX36" s="91" t="s">
        <v>635</v>
      </c>
      <c r="CHY36" s="89" t="s">
        <v>74</v>
      </c>
      <c r="CHZ36" s="91">
        <v>-57</v>
      </c>
      <c r="CIA36" s="106"/>
      <c r="CIB36" s="106"/>
      <c r="CIC36" s="106">
        <v>0</v>
      </c>
      <c r="CID36" s="592"/>
      <c r="CIE36" s="566"/>
      <c r="CIF36" s="91"/>
      <c r="CIG36" s="91"/>
      <c r="CIH36" s="91"/>
      <c r="CII36" s="91">
        <f t="shared" ref="CII36" si="876">SUM(CIA36:CIH36)</f>
        <v>0</v>
      </c>
      <c r="CIJ36" s="179"/>
      <c r="CIK36" s="692"/>
      <c r="CIL36" s="91" t="s">
        <v>492</v>
      </c>
      <c r="CIM36" s="91" t="s">
        <v>634</v>
      </c>
      <c r="CIN36" s="91" t="s">
        <v>635</v>
      </c>
      <c r="CIO36" s="89" t="s">
        <v>74</v>
      </c>
      <c r="CIP36" s="91">
        <v>-57</v>
      </c>
      <c r="CIQ36" s="106"/>
      <c r="CIR36" s="106"/>
      <c r="CIS36" s="106">
        <v>0</v>
      </c>
      <c r="CIT36" s="592"/>
      <c r="CIU36" s="566"/>
      <c r="CIV36" s="91"/>
      <c r="CIW36" s="91"/>
      <c r="CIX36" s="91"/>
      <c r="CIY36" s="91">
        <f t="shared" ref="CIY36" si="877">SUM(CIQ36:CIX36)</f>
        <v>0</v>
      </c>
      <c r="CIZ36" s="179"/>
      <c r="CJA36" s="692"/>
      <c r="CJB36" s="91" t="s">
        <v>492</v>
      </c>
      <c r="CJC36" s="91" t="s">
        <v>634</v>
      </c>
      <c r="CJD36" s="91" t="s">
        <v>635</v>
      </c>
      <c r="CJE36" s="89" t="s">
        <v>74</v>
      </c>
      <c r="CJF36" s="91">
        <v>-57</v>
      </c>
      <c r="CJG36" s="106"/>
      <c r="CJH36" s="106"/>
      <c r="CJI36" s="106">
        <v>0</v>
      </c>
      <c r="CJJ36" s="592"/>
      <c r="CJK36" s="566"/>
      <c r="CJL36" s="91"/>
      <c r="CJM36" s="91"/>
      <c r="CJN36" s="91"/>
      <c r="CJO36" s="91">
        <f t="shared" ref="CJO36" si="878">SUM(CJG36:CJN36)</f>
        <v>0</v>
      </c>
      <c r="CJP36" s="179"/>
      <c r="CJQ36" s="692"/>
      <c r="CJR36" s="91" t="s">
        <v>492</v>
      </c>
      <c r="CJS36" s="91" t="s">
        <v>634</v>
      </c>
      <c r="CJT36" s="91" t="s">
        <v>635</v>
      </c>
      <c r="CJU36" s="89" t="s">
        <v>74</v>
      </c>
      <c r="CJV36" s="91">
        <v>-57</v>
      </c>
      <c r="CJW36" s="106"/>
      <c r="CJX36" s="106"/>
      <c r="CJY36" s="106">
        <v>0</v>
      </c>
      <c r="CJZ36" s="592"/>
      <c r="CKA36" s="566"/>
      <c r="CKB36" s="91"/>
      <c r="CKC36" s="91"/>
      <c r="CKD36" s="91"/>
      <c r="CKE36" s="91">
        <f t="shared" ref="CKE36" si="879">SUM(CJW36:CKD36)</f>
        <v>0</v>
      </c>
      <c r="CKF36" s="179"/>
      <c r="CKG36" s="692"/>
      <c r="CKH36" s="91" t="s">
        <v>492</v>
      </c>
      <c r="CKI36" s="91" t="s">
        <v>634</v>
      </c>
      <c r="CKJ36" s="91" t="s">
        <v>635</v>
      </c>
      <c r="CKK36" s="89" t="s">
        <v>74</v>
      </c>
      <c r="CKL36" s="91">
        <v>-57</v>
      </c>
      <c r="CKM36" s="106"/>
      <c r="CKN36" s="106"/>
      <c r="CKO36" s="106">
        <v>0</v>
      </c>
      <c r="CKP36" s="592"/>
      <c r="CKQ36" s="566"/>
      <c r="CKR36" s="91"/>
      <c r="CKS36" s="91"/>
      <c r="CKT36" s="91"/>
      <c r="CKU36" s="91">
        <f t="shared" ref="CKU36" si="880">SUM(CKM36:CKT36)</f>
        <v>0</v>
      </c>
      <c r="CKV36" s="179"/>
      <c r="CKW36" s="692"/>
      <c r="CKX36" s="91" t="s">
        <v>492</v>
      </c>
      <c r="CKY36" s="91" t="s">
        <v>634</v>
      </c>
      <c r="CKZ36" s="91" t="s">
        <v>635</v>
      </c>
      <c r="CLA36" s="89" t="s">
        <v>74</v>
      </c>
      <c r="CLB36" s="91">
        <v>-57</v>
      </c>
      <c r="CLC36" s="106"/>
      <c r="CLD36" s="106"/>
      <c r="CLE36" s="106">
        <v>0</v>
      </c>
      <c r="CLF36" s="592"/>
      <c r="CLG36" s="566"/>
      <c r="CLH36" s="91"/>
      <c r="CLI36" s="91"/>
      <c r="CLJ36" s="91"/>
      <c r="CLK36" s="91">
        <f t="shared" ref="CLK36" si="881">SUM(CLC36:CLJ36)</f>
        <v>0</v>
      </c>
      <c r="CLL36" s="179"/>
      <c r="CLM36" s="692"/>
      <c r="CLN36" s="91" t="s">
        <v>492</v>
      </c>
      <c r="CLO36" s="91" t="s">
        <v>634</v>
      </c>
      <c r="CLP36" s="91" t="s">
        <v>635</v>
      </c>
      <c r="CLQ36" s="89" t="s">
        <v>74</v>
      </c>
      <c r="CLR36" s="91">
        <v>-57</v>
      </c>
      <c r="CLS36" s="106"/>
      <c r="CLT36" s="106"/>
      <c r="CLU36" s="106">
        <v>0</v>
      </c>
      <c r="CLV36" s="592"/>
      <c r="CLW36" s="566"/>
      <c r="CLX36" s="91"/>
      <c r="CLY36" s="91"/>
      <c r="CLZ36" s="91"/>
      <c r="CMA36" s="91">
        <f t="shared" ref="CMA36" si="882">SUM(CLS36:CLZ36)</f>
        <v>0</v>
      </c>
      <c r="CMB36" s="179"/>
      <c r="CMC36" s="692"/>
      <c r="CMD36" s="91" t="s">
        <v>492</v>
      </c>
      <c r="CME36" s="91" t="s">
        <v>634</v>
      </c>
      <c r="CMF36" s="91" t="s">
        <v>635</v>
      </c>
      <c r="CMG36" s="89" t="s">
        <v>74</v>
      </c>
      <c r="CMH36" s="91">
        <v>-57</v>
      </c>
      <c r="CMI36" s="106"/>
      <c r="CMJ36" s="106"/>
      <c r="CMK36" s="106">
        <v>0</v>
      </c>
      <c r="CML36" s="592"/>
      <c r="CMM36" s="566"/>
      <c r="CMN36" s="91"/>
      <c r="CMO36" s="91"/>
      <c r="CMP36" s="91"/>
      <c r="CMQ36" s="91">
        <f t="shared" ref="CMQ36" si="883">SUM(CMI36:CMP36)</f>
        <v>0</v>
      </c>
      <c r="CMR36" s="179"/>
      <c r="CMS36" s="692"/>
      <c r="CMT36" s="91" t="s">
        <v>492</v>
      </c>
      <c r="CMU36" s="91" t="s">
        <v>634</v>
      </c>
      <c r="CMV36" s="91" t="s">
        <v>635</v>
      </c>
      <c r="CMW36" s="89" t="s">
        <v>74</v>
      </c>
      <c r="CMX36" s="91">
        <v>-57</v>
      </c>
      <c r="CMY36" s="106"/>
      <c r="CMZ36" s="106"/>
      <c r="CNA36" s="106">
        <v>0</v>
      </c>
      <c r="CNB36" s="592"/>
      <c r="CNC36" s="566"/>
      <c r="CND36" s="91"/>
      <c r="CNE36" s="91"/>
      <c r="CNF36" s="91"/>
      <c r="CNG36" s="91">
        <f t="shared" ref="CNG36" si="884">SUM(CMY36:CNF36)</f>
        <v>0</v>
      </c>
      <c r="CNH36" s="179"/>
      <c r="CNI36" s="692"/>
      <c r="CNJ36" s="91" t="s">
        <v>492</v>
      </c>
      <c r="CNK36" s="91" t="s">
        <v>634</v>
      </c>
      <c r="CNL36" s="91" t="s">
        <v>635</v>
      </c>
      <c r="CNM36" s="89" t="s">
        <v>74</v>
      </c>
      <c r="CNN36" s="91">
        <v>-57</v>
      </c>
      <c r="CNO36" s="106"/>
      <c r="CNP36" s="106"/>
      <c r="CNQ36" s="106">
        <v>0</v>
      </c>
      <c r="CNR36" s="592"/>
      <c r="CNS36" s="566"/>
      <c r="CNT36" s="91"/>
      <c r="CNU36" s="91"/>
      <c r="CNV36" s="91"/>
      <c r="CNW36" s="91">
        <f t="shared" ref="CNW36" si="885">SUM(CNO36:CNV36)</f>
        <v>0</v>
      </c>
      <c r="CNX36" s="179"/>
      <c r="CNY36" s="692"/>
      <c r="CNZ36" s="91" t="s">
        <v>492</v>
      </c>
      <c r="COA36" s="91" t="s">
        <v>634</v>
      </c>
      <c r="COB36" s="91" t="s">
        <v>635</v>
      </c>
      <c r="COC36" s="89" t="s">
        <v>74</v>
      </c>
      <c r="COD36" s="91">
        <v>-57</v>
      </c>
      <c r="COE36" s="106"/>
      <c r="COF36" s="106"/>
      <c r="COG36" s="106">
        <v>0</v>
      </c>
      <c r="COH36" s="592"/>
      <c r="COI36" s="566"/>
      <c r="COJ36" s="91"/>
      <c r="COK36" s="91"/>
      <c r="COL36" s="91"/>
      <c r="COM36" s="91">
        <f t="shared" ref="COM36" si="886">SUM(COE36:COL36)</f>
        <v>0</v>
      </c>
      <c r="CON36" s="179"/>
      <c r="COO36" s="692"/>
      <c r="COP36" s="91" t="s">
        <v>492</v>
      </c>
      <c r="COQ36" s="91" t="s">
        <v>634</v>
      </c>
      <c r="COR36" s="91" t="s">
        <v>635</v>
      </c>
      <c r="COS36" s="89" t="s">
        <v>74</v>
      </c>
      <c r="COT36" s="91">
        <v>-57</v>
      </c>
      <c r="COU36" s="106"/>
      <c r="COV36" s="106"/>
      <c r="COW36" s="106">
        <v>0</v>
      </c>
      <c r="COX36" s="592"/>
      <c r="COY36" s="566"/>
      <c r="COZ36" s="91"/>
      <c r="CPA36" s="91"/>
      <c r="CPB36" s="91"/>
      <c r="CPC36" s="91">
        <f t="shared" ref="CPC36" si="887">SUM(COU36:CPB36)</f>
        <v>0</v>
      </c>
      <c r="CPD36" s="179"/>
      <c r="CPE36" s="692"/>
      <c r="CPF36" s="91" t="s">
        <v>492</v>
      </c>
      <c r="CPG36" s="91" t="s">
        <v>634</v>
      </c>
      <c r="CPH36" s="91" t="s">
        <v>635</v>
      </c>
      <c r="CPI36" s="89" t="s">
        <v>74</v>
      </c>
      <c r="CPJ36" s="91">
        <v>-57</v>
      </c>
      <c r="CPK36" s="106"/>
      <c r="CPL36" s="106"/>
      <c r="CPM36" s="106">
        <v>0</v>
      </c>
      <c r="CPN36" s="592"/>
      <c r="CPO36" s="566"/>
      <c r="CPP36" s="91"/>
      <c r="CPQ36" s="91"/>
      <c r="CPR36" s="91"/>
      <c r="CPS36" s="91">
        <f t="shared" ref="CPS36" si="888">SUM(CPK36:CPR36)</f>
        <v>0</v>
      </c>
      <c r="CPT36" s="179"/>
      <c r="CPU36" s="692"/>
      <c r="CPV36" s="91" t="s">
        <v>492</v>
      </c>
      <c r="CPW36" s="91" t="s">
        <v>634</v>
      </c>
      <c r="CPX36" s="91" t="s">
        <v>635</v>
      </c>
      <c r="CPY36" s="89" t="s">
        <v>74</v>
      </c>
      <c r="CPZ36" s="91">
        <v>-57</v>
      </c>
      <c r="CQA36" s="106"/>
      <c r="CQB36" s="106"/>
      <c r="CQC36" s="106">
        <v>0</v>
      </c>
      <c r="CQD36" s="592"/>
      <c r="CQE36" s="566"/>
      <c r="CQF36" s="91"/>
      <c r="CQG36" s="91"/>
      <c r="CQH36" s="91"/>
      <c r="CQI36" s="91">
        <f t="shared" ref="CQI36" si="889">SUM(CQA36:CQH36)</f>
        <v>0</v>
      </c>
      <c r="CQJ36" s="179"/>
      <c r="CQK36" s="692"/>
      <c r="CQL36" s="91" t="s">
        <v>492</v>
      </c>
      <c r="CQM36" s="91" t="s">
        <v>634</v>
      </c>
      <c r="CQN36" s="91" t="s">
        <v>635</v>
      </c>
      <c r="CQO36" s="89" t="s">
        <v>74</v>
      </c>
      <c r="CQP36" s="91">
        <v>-57</v>
      </c>
      <c r="CQQ36" s="106"/>
      <c r="CQR36" s="106"/>
      <c r="CQS36" s="106">
        <v>0</v>
      </c>
      <c r="CQT36" s="592"/>
      <c r="CQU36" s="566"/>
      <c r="CQV36" s="91"/>
      <c r="CQW36" s="91"/>
      <c r="CQX36" s="91"/>
      <c r="CQY36" s="91">
        <f t="shared" ref="CQY36" si="890">SUM(CQQ36:CQX36)</f>
        <v>0</v>
      </c>
      <c r="CQZ36" s="179"/>
      <c r="CRA36" s="692"/>
      <c r="CRB36" s="91" t="s">
        <v>492</v>
      </c>
      <c r="CRC36" s="91" t="s">
        <v>634</v>
      </c>
      <c r="CRD36" s="91" t="s">
        <v>635</v>
      </c>
      <c r="CRE36" s="89" t="s">
        <v>74</v>
      </c>
      <c r="CRF36" s="91">
        <v>-57</v>
      </c>
      <c r="CRG36" s="106"/>
      <c r="CRH36" s="106"/>
      <c r="CRI36" s="106">
        <v>0</v>
      </c>
      <c r="CRJ36" s="592"/>
      <c r="CRK36" s="566"/>
      <c r="CRL36" s="91"/>
      <c r="CRM36" s="91"/>
      <c r="CRN36" s="91"/>
      <c r="CRO36" s="91">
        <f t="shared" ref="CRO36" si="891">SUM(CRG36:CRN36)</f>
        <v>0</v>
      </c>
      <c r="CRP36" s="179"/>
      <c r="CRQ36" s="692"/>
      <c r="CRR36" s="91" t="s">
        <v>492</v>
      </c>
      <c r="CRS36" s="91" t="s">
        <v>634</v>
      </c>
      <c r="CRT36" s="91" t="s">
        <v>635</v>
      </c>
      <c r="CRU36" s="89" t="s">
        <v>74</v>
      </c>
      <c r="CRV36" s="91">
        <v>-57</v>
      </c>
      <c r="CRW36" s="106"/>
      <c r="CRX36" s="106"/>
      <c r="CRY36" s="106">
        <v>0</v>
      </c>
      <c r="CRZ36" s="592"/>
      <c r="CSA36" s="566"/>
      <c r="CSB36" s="91"/>
      <c r="CSC36" s="91"/>
      <c r="CSD36" s="91"/>
      <c r="CSE36" s="91">
        <f t="shared" ref="CSE36" si="892">SUM(CRW36:CSD36)</f>
        <v>0</v>
      </c>
      <c r="CSF36" s="179"/>
      <c r="CSG36" s="692"/>
      <c r="CSH36" s="91" t="s">
        <v>492</v>
      </c>
      <c r="CSI36" s="91" t="s">
        <v>634</v>
      </c>
      <c r="CSJ36" s="91" t="s">
        <v>635</v>
      </c>
      <c r="CSK36" s="89" t="s">
        <v>74</v>
      </c>
      <c r="CSL36" s="91">
        <v>-57</v>
      </c>
      <c r="CSM36" s="106"/>
      <c r="CSN36" s="106"/>
      <c r="CSO36" s="106">
        <v>0</v>
      </c>
      <c r="CSP36" s="592"/>
      <c r="CSQ36" s="566"/>
      <c r="CSR36" s="91"/>
      <c r="CSS36" s="91"/>
      <c r="CST36" s="91"/>
      <c r="CSU36" s="91">
        <f t="shared" ref="CSU36" si="893">SUM(CSM36:CST36)</f>
        <v>0</v>
      </c>
      <c r="CSV36" s="179"/>
      <c r="CSW36" s="692"/>
      <c r="CSX36" s="91" t="s">
        <v>492</v>
      </c>
      <c r="CSY36" s="91" t="s">
        <v>634</v>
      </c>
      <c r="CSZ36" s="91" t="s">
        <v>635</v>
      </c>
      <c r="CTA36" s="89" t="s">
        <v>74</v>
      </c>
      <c r="CTB36" s="91">
        <v>-57</v>
      </c>
      <c r="CTC36" s="106"/>
      <c r="CTD36" s="106"/>
      <c r="CTE36" s="106">
        <v>0</v>
      </c>
      <c r="CTF36" s="592"/>
      <c r="CTG36" s="566"/>
      <c r="CTH36" s="91"/>
      <c r="CTI36" s="91"/>
      <c r="CTJ36" s="91"/>
      <c r="CTK36" s="91">
        <f t="shared" ref="CTK36" si="894">SUM(CTC36:CTJ36)</f>
        <v>0</v>
      </c>
      <c r="CTL36" s="179"/>
      <c r="CTM36" s="692"/>
      <c r="CTN36" s="91" t="s">
        <v>492</v>
      </c>
      <c r="CTO36" s="91" t="s">
        <v>634</v>
      </c>
      <c r="CTP36" s="91" t="s">
        <v>635</v>
      </c>
      <c r="CTQ36" s="89" t="s">
        <v>74</v>
      </c>
      <c r="CTR36" s="91">
        <v>-57</v>
      </c>
      <c r="CTS36" s="106"/>
      <c r="CTT36" s="106"/>
      <c r="CTU36" s="106">
        <v>0</v>
      </c>
      <c r="CTV36" s="592"/>
      <c r="CTW36" s="566"/>
      <c r="CTX36" s="91"/>
      <c r="CTY36" s="91"/>
      <c r="CTZ36" s="91"/>
      <c r="CUA36" s="91">
        <f t="shared" ref="CUA36" si="895">SUM(CTS36:CTZ36)</f>
        <v>0</v>
      </c>
      <c r="CUB36" s="179"/>
      <c r="CUC36" s="692"/>
      <c r="CUD36" s="91" t="s">
        <v>492</v>
      </c>
      <c r="CUE36" s="91" t="s">
        <v>634</v>
      </c>
      <c r="CUF36" s="91" t="s">
        <v>635</v>
      </c>
      <c r="CUG36" s="89" t="s">
        <v>74</v>
      </c>
      <c r="CUH36" s="91">
        <v>-57</v>
      </c>
      <c r="CUI36" s="106"/>
      <c r="CUJ36" s="106"/>
      <c r="CUK36" s="106">
        <v>0</v>
      </c>
      <c r="CUL36" s="592"/>
      <c r="CUM36" s="566"/>
      <c r="CUN36" s="91"/>
      <c r="CUO36" s="91"/>
      <c r="CUP36" s="91"/>
      <c r="CUQ36" s="91">
        <f t="shared" ref="CUQ36" si="896">SUM(CUI36:CUP36)</f>
        <v>0</v>
      </c>
      <c r="CUR36" s="179"/>
      <c r="CUS36" s="692"/>
      <c r="CUT36" s="91" t="s">
        <v>492</v>
      </c>
      <c r="CUU36" s="91" t="s">
        <v>634</v>
      </c>
      <c r="CUV36" s="91" t="s">
        <v>635</v>
      </c>
      <c r="CUW36" s="89" t="s">
        <v>74</v>
      </c>
      <c r="CUX36" s="91">
        <v>-57</v>
      </c>
      <c r="CUY36" s="106"/>
      <c r="CUZ36" s="106"/>
      <c r="CVA36" s="106">
        <v>0</v>
      </c>
      <c r="CVB36" s="592"/>
      <c r="CVC36" s="566"/>
      <c r="CVD36" s="91"/>
      <c r="CVE36" s="91"/>
      <c r="CVF36" s="91"/>
      <c r="CVG36" s="91">
        <f t="shared" ref="CVG36" si="897">SUM(CUY36:CVF36)</f>
        <v>0</v>
      </c>
      <c r="CVH36" s="179"/>
      <c r="CVI36" s="692"/>
      <c r="CVJ36" s="91" t="s">
        <v>492</v>
      </c>
      <c r="CVK36" s="91" t="s">
        <v>634</v>
      </c>
      <c r="CVL36" s="91" t="s">
        <v>635</v>
      </c>
      <c r="CVM36" s="89" t="s">
        <v>74</v>
      </c>
      <c r="CVN36" s="91">
        <v>-57</v>
      </c>
      <c r="CVO36" s="106"/>
      <c r="CVP36" s="106"/>
      <c r="CVQ36" s="106">
        <v>0</v>
      </c>
      <c r="CVR36" s="592"/>
      <c r="CVS36" s="566"/>
      <c r="CVT36" s="91"/>
      <c r="CVU36" s="91"/>
      <c r="CVV36" s="91"/>
      <c r="CVW36" s="91">
        <f t="shared" ref="CVW36" si="898">SUM(CVO36:CVV36)</f>
        <v>0</v>
      </c>
      <c r="CVX36" s="179"/>
      <c r="CVY36" s="692"/>
      <c r="CVZ36" s="91" t="s">
        <v>492</v>
      </c>
      <c r="CWA36" s="91" t="s">
        <v>634</v>
      </c>
      <c r="CWB36" s="91" t="s">
        <v>635</v>
      </c>
      <c r="CWC36" s="89" t="s">
        <v>74</v>
      </c>
      <c r="CWD36" s="91">
        <v>-57</v>
      </c>
      <c r="CWE36" s="106"/>
      <c r="CWF36" s="106"/>
      <c r="CWG36" s="106">
        <v>0</v>
      </c>
      <c r="CWH36" s="592"/>
      <c r="CWI36" s="566"/>
      <c r="CWJ36" s="91"/>
      <c r="CWK36" s="91"/>
      <c r="CWL36" s="91"/>
      <c r="CWM36" s="91">
        <f t="shared" ref="CWM36" si="899">SUM(CWE36:CWL36)</f>
        <v>0</v>
      </c>
      <c r="CWN36" s="179"/>
      <c r="CWO36" s="692"/>
      <c r="CWP36" s="91" t="s">
        <v>492</v>
      </c>
      <c r="CWQ36" s="91" t="s">
        <v>634</v>
      </c>
      <c r="CWR36" s="91" t="s">
        <v>635</v>
      </c>
      <c r="CWS36" s="89" t="s">
        <v>74</v>
      </c>
      <c r="CWT36" s="91">
        <v>-57</v>
      </c>
      <c r="CWU36" s="106"/>
      <c r="CWV36" s="106"/>
      <c r="CWW36" s="106">
        <v>0</v>
      </c>
      <c r="CWX36" s="592"/>
      <c r="CWY36" s="566"/>
      <c r="CWZ36" s="91"/>
      <c r="CXA36" s="91"/>
      <c r="CXB36" s="91"/>
      <c r="CXC36" s="91">
        <f t="shared" ref="CXC36" si="900">SUM(CWU36:CXB36)</f>
        <v>0</v>
      </c>
      <c r="CXD36" s="179"/>
      <c r="CXE36" s="692"/>
      <c r="CXF36" s="91" t="s">
        <v>492</v>
      </c>
      <c r="CXG36" s="91" t="s">
        <v>634</v>
      </c>
      <c r="CXH36" s="91" t="s">
        <v>635</v>
      </c>
      <c r="CXI36" s="89" t="s">
        <v>74</v>
      </c>
      <c r="CXJ36" s="91">
        <v>-57</v>
      </c>
      <c r="CXK36" s="106"/>
      <c r="CXL36" s="106"/>
      <c r="CXM36" s="106">
        <v>0</v>
      </c>
      <c r="CXN36" s="592"/>
      <c r="CXO36" s="566"/>
      <c r="CXP36" s="91"/>
      <c r="CXQ36" s="91"/>
      <c r="CXR36" s="91"/>
      <c r="CXS36" s="91">
        <f t="shared" ref="CXS36" si="901">SUM(CXK36:CXR36)</f>
        <v>0</v>
      </c>
      <c r="CXT36" s="179"/>
      <c r="CXU36" s="692"/>
      <c r="CXV36" s="91" t="s">
        <v>492</v>
      </c>
      <c r="CXW36" s="91" t="s">
        <v>634</v>
      </c>
      <c r="CXX36" s="91" t="s">
        <v>635</v>
      </c>
      <c r="CXY36" s="89" t="s">
        <v>74</v>
      </c>
      <c r="CXZ36" s="91">
        <v>-57</v>
      </c>
      <c r="CYA36" s="106"/>
      <c r="CYB36" s="106"/>
      <c r="CYC36" s="106">
        <v>0</v>
      </c>
      <c r="CYD36" s="592"/>
      <c r="CYE36" s="566"/>
      <c r="CYF36" s="91"/>
      <c r="CYG36" s="91"/>
      <c r="CYH36" s="91"/>
      <c r="CYI36" s="91">
        <f t="shared" ref="CYI36" si="902">SUM(CYA36:CYH36)</f>
        <v>0</v>
      </c>
      <c r="CYJ36" s="179"/>
      <c r="CYK36" s="692"/>
      <c r="CYL36" s="91" t="s">
        <v>492</v>
      </c>
      <c r="CYM36" s="91" t="s">
        <v>634</v>
      </c>
      <c r="CYN36" s="91" t="s">
        <v>635</v>
      </c>
      <c r="CYO36" s="89" t="s">
        <v>74</v>
      </c>
      <c r="CYP36" s="91">
        <v>-57</v>
      </c>
      <c r="CYQ36" s="106"/>
      <c r="CYR36" s="106"/>
      <c r="CYS36" s="106">
        <v>0</v>
      </c>
      <c r="CYT36" s="592"/>
      <c r="CYU36" s="566"/>
      <c r="CYV36" s="91"/>
      <c r="CYW36" s="91"/>
      <c r="CYX36" s="91"/>
      <c r="CYY36" s="91">
        <f t="shared" ref="CYY36" si="903">SUM(CYQ36:CYX36)</f>
        <v>0</v>
      </c>
      <c r="CYZ36" s="179"/>
      <c r="CZA36" s="692"/>
      <c r="CZB36" s="91" t="s">
        <v>492</v>
      </c>
      <c r="CZC36" s="91" t="s">
        <v>634</v>
      </c>
      <c r="CZD36" s="91" t="s">
        <v>635</v>
      </c>
      <c r="CZE36" s="89" t="s">
        <v>74</v>
      </c>
      <c r="CZF36" s="91">
        <v>-57</v>
      </c>
      <c r="CZG36" s="106"/>
      <c r="CZH36" s="106"/>
      <c r="CZI36" s="106">
        <v>0</v>
      </c>
      <c r="CZJ36" s="592"/>
      <c r="CZK36" s="566"/>
      <c r="CZL36" s="91"/>
      <c r="CZM36" s="91"/>
      <c r="CZN36" s="91"/>
      <c r="CZO36" s="91">
        <f t="shared" ref="CZO36" si="904">SUM(CZG36:CZN36)</f>
        <v>0</v>
      </c>
      <c r="CZP36" s="179"/>
      <c r="CZQ36" s="692"/>
      <c r="CZR36" s="91" t="s">
        <v>492</v>
      </c>
      <c r="CZS36" s="91" t="s">
        <v>634</v>
      </c>
      <c r="CZT36" s="91" t="s">
        <v>635</v>
      </c>
      <c r="CZU36" s="89" t="s">
        <v>74</v>
      </c>
      <c r="CZV36" s="91">
        <v>-57</v>
      </c>
      <c r="CZW36" s="106"/>
      <c r="CZX36" s="106"/>
      <c r="CZY36" s="106">
        <v>0</v>
      </c>
      <c r="CZZ36" s="592"/>
      <c r="DAA36" s="566"/>
      <c r="DAB36" s="91"/>
      <c r="DAC36" s="91"/>
      <c r="DAD36" s="91"/>
      <c r="DAE36" s="91">
        <f t="shared" ref="DAE36" si="905">SUM(CZW36:DAD36)</f>
        <v>0</v>
      </c>
      <c r="DAF36" s="179"/>
      <c r="DAG36" s="692"/>
      <c r="DAH36" s="91" t="s">
        <v>492</v>
      </c>
      <c r="DAI36" s="91" t="s">
        <v>634</v>
      </c>
      <c r="DAJ36" s="91" t="s">
        <v>635</v>
      </c>
      <c r="DAK36" s="89" t="s">
        <v>74</v>
      </c>
      <c r="DAL36" s="91">
        <v>-57</v>
      </c>
      <c r="DAM36" s="106"/>
      <c r="DAN36" s="106"/>
      <c r="DAO36" s="106">
        <v>0</v>
      </c>
      <c r="DAP36" s="592"/>
      <c r="DAQ36" s="566"/>
      <c r="DAR36" s="91"/>
      <c r="DAS36" s="91"/>
      <c r="DAT36" s="91"/>
      <c r="DAU36" s="91">
        <f t="shared" ref="DAU36" si="906">SUM(DAM36:DAT36)</f>
        <v>0</v>
      </c>
      <c r="DAV36" s="179"/>
      <c r="DAW36" s="692"/>
      <c r="DAX36" s="91" t="s">
        <v>492</v>
      </c>
      <c r="DAY36" s="91" t="s">
        <v>634</v>
      </c>
      <c r="DAZ36" s="91" t="s">
        <v>635</v>
      </c>
      <c r="DBA36" s="89" t="s">
        <v>74</v>
      </c>
      <c r="DBB36" s="91">
        <v>-57</v>
      </c>
      <c r="DBC36" s="106"/>
      <c r="DBD36" s="106"/>
      <c r="DBE36" s="106">
        <v>0</v>
      </c>
      <c r="DBF36" s="592"/>
      <c r="DBG36" s="566"/>
      <c r="DBH36" s="91"/>
      <c r="DBI36" s="91"/>
      <c r="DBJ36" s="91"/>
      <c r="DBK36" s="91">
        <f t="shared" ref="DBK36" si="907">SUM(DBC36:DBJ36)</f>
        <v>0</v>
      </c>
      <c r="DBL36" s="179"/>
      <c r="DBM36" s="692"/>
      <c r="DBN36" s="91" t="s">
        <v>492</v>
      </c>
      <c r="DBO36" s="91" t="s">
        <v>634</v>
      </c>
      <c r="DBP36" s="91" t="s">
        <v>635</v>
      </c>
      <c r="DBQ36" s="89" t="s">
        <v>74</v>
      </c>
      <c r="DBR36" s="91">
        <v>-57</v>
      </c>
      <c r="DBS36" s="106"/>
      <c r="DBT36" s="106"/>
      <c r="DBU36" s="106">
        <v>0</v>
      </c>
      <c r="DBV36" s="592"/>
      <c r="DBW36" s="566"/>
      <c r="DBX36" s="91"/>
      <c r="DBY36" s="91"/>
      <c r="DBZ36" s="91"/>
      <c r="DCA36" s="91">
        <f t="shared" ref="DCA36" si="908">SUM(DBS36:DBZ36)</f>
        <v>0</v>
      </c>
      <c r="DCB36" s="179"/>
      <c r="DCC36" s="692"/>
      <c r="DCD36" s="91" t="s">
        <v>492</v>
      </c>
      <c r="DCE36" s="91" t="s">
        <v>634</v>
      </c>
      <c r="DCF36" s="91" t="s">
        <v>635</v>
      </c>
      <c r="DCG36" s="89" t="s">
        <v>74</v>
      </c>
      <c r="DCH36" s="91">
        <v>-57</v>
      </c>
      <c r="DCI36" s="106"/>
      <c r="DCJ36" s="106"/>
      <c r="DCK36" s="106">
        <v>0</v>
      </c>
      <c r="DCL36" s="592"/>
      <c r="DCM36" s="566"/>
      <c r="DCN36" s="91"/>
      <c r="DCO36" s="91"/>
      <c r="DCP36" s="91"/>
      <c r="DCQ36" s="91">
        <f t="shared" ref="DCQ36" si="909">SUM(DCI36:DCP36)</f>
        <v>0</v>
      </c>
      <c r="DCR36" s="179"/>
      <c r="DCS36" s="692"/>
      <c r="DCT36" s="91" t="s">
        <v>492</v>
      </c>
      <c r="DCU36" s="91" t="s">
        <v>634</v>
      </c>
      <c r="DCV36" s="91" t="s">
        <v>635</v>
      </c>
      <c r="DCW36" s="89" t="s">
        <v>74</v>
      </c>
      <c r="DCX36" s="91">
        <v>-57</v>
      </c>
      <c r="DCY36" s="106"/>
      <c r="DCZ36" s="106"/>
      <c r="DDA36" s="106">
        <v>0</v>
      </c>
      <c r="DDB36" s="592"/>
      <c r="DDC36" s="566"/>
      <c r="DDD36" s="91"/>
      <c r="DDE36" s="91"/>
      <c r="DDF36" s="91"/>
      <c r="DDG36" s="91">
        <f t="shared" ref="DDG36" si="910">SUM(DCY36:DDF36)</f>
        <v>0</v>
      </c>
      <c r="DDH36" s="179"/>
      <c r="DDI36" s="692"/>
      <c r="DDJ36" s="91" t="s">
        <v>492</v>
      </c>
      <c r="DDK36" s="91" t="s">
        <v>634</v>
      </c>
      <c r="DDL36" s="91" t="s">
        <v>635</v>
      </c>
      <c r="DDM36" s="89" t="s">
        <v>74</v>
      </c>
      <c r="DDN36" s="91">
        <v>-57</v>
      </c>
      <c r="DDO36" s="106"/>
      <c r="DDP36" s="106"/>
      <c r="DDQ36" s="106">
        <v>0</v>
      </c>
      <c r="DDR36" s="592"/>
      <c r="DDS36" s="566"/>
      <c r="DDT36" s="91"/>
      <c r="DDU36" s="91"/>
      <c r="DDV36" s="91"/>
      <c r="DDW36" s="91">
        <f t="shared" ref="DDW36" si="911">SUM(DDO36:DDV36)</f>
        <v>0</v>
      </c>
      <c r="DDX36" s="179"/>
      <c r="DDY36" s="692"/>
      <c r="DDZ36" s="91" t="s">
        <v>492</v>
      </c>
      <c r="DEA36" s="91" t="s">
        <v>634</v>
      </c>
      <c r="DEB36" s="91" t="s">
        <v>635</v>
      </c>
      <c r="DEC36" s="89" t="s">
        <v>74</v>
      </c>
      <c r="DED36" s="91">
        <v>-57</v>
      </c>
      <c r="DEE36" s="106"/>
      <c r="DEF36" s="106"/>
      <c r="DEG36" s="106">
        <v>0</v>
      </c>
      <c r="DEH36" s="592"/>
      <c r="DEI36" s="566"/>
      <c r="DEJ36" s="91"/>
      <c r="DEK36" s="91"/>
      <c r="DEL36" s="91"/>
      <c r="DEM36" s="91">
        <f t="shared" ref="DEM36" si="912">SUM(DEE36:DEL36)</f>
        <v>0</v>
      </c>
      <c r="DEN36" s="179"/>
      <c r="DEO36" s="692"/>
      <c r="DEP36" s="91" t="s">
        <v>492</v>
      </c>
      <c r="DEQ36" s="91" t="s">
        <v>634</v>
      </c>
      <c r="DER36" s="91" t="s">
        <v>635</v>
      </c>
      <c r="DES36" s="89" t="s">
        <v>74</v>
      </c>
      <c r="DET36" s="91">
        <v>-57</v>
      </c>
      <c r="DEU36" s="106"/>
      <c r="DEV36" s="106"/>
      <c r="DEW36" s="106">
        <v>0</v>
      </c>
      <c r="DEX36" s="592"/>
      <c r="DEY36" s="566"/>
      <c r="DEZ36" s="91"/>
      <c r="DFA36" s="91"/>
      <c r="DFB36" s="91"/>
      <c r="DFC36" s="91">
        <f t="shared" ref="DFC36" si="913">SUM(DEU36:DFB36)</f>
        <v>0</v>
      </c>
      <c r="DFD36" s="179"/>
      <c r="DFE36" s="692"/>
      <c r="DFF36" s="91" t="s">
        <v>492</v>
      </c>
      <c r="DFG36" s="91" t="s">
        <v>634</v>
      </c>
      <c r="DFH36" s="91" t="s">
        <v>635</v>
      </c>
      <c r="DFI36" s="89" t="s">
        <v>74</v>
      </c>
      <c r="DFJ36" s="91">
        <v>-57</v>
      </c>
      <c r="DFK36" s="106"/>
      <c r="DFL36" s="106"/>
      <c r="DFM36" s="106">
        <v>0</v>
      </c>
      <c r="DFN36" s="592"/>
      <c r="DFO36" s="566"/>
      <c r="DFP36" s="91"/>
      <c r="DFQ36" s="91"/>
      <c r="DFR36" s="91"/>
      <c r="DFS36" s="91">
        <f t="shared" ref="DFS36" si="914">SUM(DFK36:DFR36)</f>
        <v>0</v>
      </c>
      <c r="DFT36" s="179"/>
      <c r="DFU36" s="692"/>
      <c r="DFV36" s="91" t="s">
        <v>492</v>
      </c>
      <c r="DFW36" s="91" t="s">
        <v>634</v>
      </c>
      <c r="DFX36" s="91" t="s">
        <v>635</v>
      </c>
      <c r="DFY36" s="89" t="s">
        <v>74</v>
      </c>
      <c r="DFZ36" s="91">
        <v>-57</v>
      </c>
      <c r="DGA36" s="106"/>
      <c r="DGB36" s="106"/>
      <c r="DGC36" s="106">
        <v>0</v>
      </c>
      <c r="DGD36" s="592"/>
      <c r="DGE36" s="566"/>
      <c r="DGF36" s="91"/>
      <c r="DGG36" s="91"/>
      <c r="DGH36" s="91"/>
      <c r="DGI36" s="91">
        <f t="shared" ref="DGI36" si="915">SUM(DGA36:DGH36)</f>
        <v>0</v>
      </c>
      <c r="DGJ36" s="179"/>
      <c r="DGK36" s="692"/>
      <c r="DGL36" s="91" t="s">
        <v>492</v>
      </c>
      <c r="DGM36" s="91" t="s">
        <v>634</v>
      </c>
      <c r="DGN36" s="91" t="s">
        <v>635</v>
      </c>
      <c r="DGO36" s="89" t="s">
        <v>74</v>
      </c>
      <c r="DGP36" s="91">
        <v>-57</v>
      </c>
      <c r="DGQ36" s="106"/>
      <c r="DGR36" s="106"/>
      <c r="DGS36" s="106">
        <v>0</v>
      </c>
      <c r="DGT36" s="592"/>
      <c r="DGU36" s="566"/>
      <c r="DGV36" s="91"/>
      <c r="DGW36" s="91"/>
      <c r="DGX36" s="91"/>
      <c r="DGY36" s="91">
        <f t="shared" ref="DGY36" si="916">SUM(DGQ36:DGX36)</f>
        <v>0</v>
      </c>
      <c r="DGZ36" s="179"/>
      <c r="DHA36" s="692"/>
      <c r="DHB36" s="91" t="s">
        <v>492</v>
      </c>
      <c r="DHC36" s="91" t="s">
        <v>634</v>
      </c>
      <c r="DHD36" s="91" t="s">
        <v>635</v>
      </c>
      <c r="DHE36" s="89" t="s">
        <v>74</v>
      </c>
      <c r="DHF36" s="91">
        <v>-57</v>
      </c>
      <c r="DHG36" s="106"/>
      <c r="DHH36" s="106"/>
      <c r="DHI36" s="106">
        <v>0</v>
      </c>
      <c r="DHJ36" s="592"/>
      <c r="DHK36" s="566"/>
      <c r="DHL36" s="91"/>
      <c r="DHM36" s="91"/>
      <c r="DHN36" s="91"/>
      <c r="DHO36" s="91">
        <f t="shared" ref="DHO36" si="917">SUM(DHG36:DHN36)</f>
        <v>0</v>
      </c>
      <c r="DHP36" s="179"/>
      <c r="DHQ36" s="692"/>
      <c r="DHR36" s="91" t="s">
        <v>492</v>
      </c>
      <c r="DHS36" s="91" t="s">
        <v>634</v>
      </c>
      <c r="DHT36" s="91" t="s">
        <v>635</v>
      </c>
      <c r="DHU36" s="89" t="s">
        <v>74</v>
      </c>
      <c r="DHV36" s="91">
        <v>-57</v>
      </c>
      <c r="DHW36" s="106"/>
      <c r="DHX36" s="106"/>
      <c r="DHY36" s="106">
        <v>0</v>
      </c>
      <c r="DHZ36" s="592"/>
      <c r="DIA36" s="566"/>
      <c r="DIB36" s="91"/>
      <c r="DIC36" s="91"/>
      <c r="DID36" s="91"/>
      <c r="DIE36" s="91">
        <f t="shared" ref="DIE36" si="918">SUM(DHW36:DID36)</f>
        <v>0</v>
      </c>
      <c r="DIF36" s="179"/>
      <c r="DIG36" s="692"/>
      <c r="DIH36" s="91" t="s">
        <v>492</v>
      </c>
      <c r="DII36" s="91" t="s">
        <v>634</v>
      </c>
      <c r="DIJ36" s="91" t="s">
        <v>635</v>
      </c>
      <c r="DIK36" s="89" t="s">
        <v>74</v>
      </c>
      <c r="DIL36" s="91">
        <v>-57</v>
      </c>
      <c r="DIM36" s="106"/>
      <c r="DIN36" s="106"/>
      <c r="DIO36" s="106">
        <v>0</v>
      </c>
      <c r="DIP36" s="592"/>
      <c r="DIQ36" s="566"/>
      <c r="DIR36" s="91"/>
      <c r="DIS36" s="91"/>
      <c r="DIT36" s="91"/>
      <c r="DIU36" s="91">
        <f t="shared" ref="DIU36" si="919">SUM(DIM36:DIT36)</f>
        <v>0</v>
      </c>
      <c r="DIV36" s="179"/>
      <c r="DIW36" s="692"/>
      <c r="DIX36" s="91" t="s">
        <v>492</v>
      </c>
      <c r="DIY36" s="91" t="s">
        <v>634</v>
      </c>
      <c r="DIZ36" s="91" t="s">
        <v>635</v>
      </c>
      <c r="DJA36" s="89" t="s">
        <v>74</v>
      </c>
      <c r="DJB36" s="91">
        <v>-57</v>
      </c>
      <c r="DJC36" s="106"/>
      <c r="DJD36" s="106"/>
      <c r="DJE36" s="106">
        <v>0</v>
      </c>
      <c r="DJF36" s="592"/>
      <c r="DJG36" s="566"/>
      <c r="DJH36" s="91"/>
      <c r="DJI36" s="91"/>
      <c r="DJJ36" s="91"/>
      <c r="DJK36" s="91">
        <f t="shared" ref="DJK36" si="920">SUM(DJC36:DJJ36)</f>
        <v>0</v>
      </c>
      <c r="DJL36" s="179"/>
      <c r="DJM36" s="692"/>
      <c r="DJN36" s="91" t="s">
        <v>492</v>
      </c>
      <c r="DJO36" s="91" t="s">
        <v>634</v>
      </c>
      <c r="DJP36" s="91" t="s">
        <v>635</v>
      </c>
      <c r="DJQ36" s="89" t="s">
        <v>74</v>
      </c>
      <c r="DJR36" s="91">
        <v>-57</v>
      </c>
      <c r="DJS36" s="106"/>
      <c r="DJT36" s="106"/>
      <c r="DJU36" s="106">
        <v>0</v>
      </c>
      <c r="DJV36" s="592"/>
      <c r="DJW36" s="566"/>
      <c r="DJX36" s="91"/>
      <c r="DJY36" s="91"/>
      <c r="DJZ36" s="91"/>
      <c r="DKA36" s="91">
        <f t="shared" ref="DKA36" si="921">SUM(DJS36:DJZ36)</f>
        <v>0</v>
      </c>
      <c r="DKB36" s="179"/>
      <c r="DKC36" s="692"/>
      <c r="DKD36" s="91" t="s">
        <v>492</v>
      </c>
      <c r="DKE36" s="91" t="s">
        <v>634</v>
      </c>
      <c r="DKF36" s="91" t="s">
        <v>635</v>
      </c>
      <c r="DKG36" s="89" t="s">
        <v>74</v>
      </c>
      <c r="DKH36" s="91">
        <v>-57</v>
      </c>
      <c r="DKI36" s="106"/>
      <c r="DKJ36" s="106"/>
      <c r="DKK36" s="106">
        <v>0</v>
      </c>
      <c r="DKL36" s="592"/>
      <c r="DKM36" s="566"/>
      <c r="DKN36" s="91"/>
      <c r="DKO36" s="91"/>
      <c r="DKP36" s="91"/>
      <c r="DKQ36" s="91">
        <f t="shared" ref="DKQ36" si="922">SUM(DKI36:DKP36)</f>
        <v>0</v>
      </c>
      <c r="DKR36" s="179"/>
      <c r="DKS36" s="692"/>
      <c r="DKT36" s="91" t="s">
        <v>492</v>
      </c>
      <c r="DKU36" s="91" t="s">
        <v>634</v>
      </c>
      <c r="DKV36" s="91" t="s">
        <v>635</v>
      </c>
      <c r="DKW36" s="89" t="s">
        <v>74</v>
      </c>
      <c r="DKX36" s="91">
        <v>-57</v>
      </c>
      <c r="DKY36" s="106"/>
      <c r="DKZ36" s="106"/>
      <c r="DLA36" s="106">
        <v>0</v>
      </c>
      <c r="DLB36" s="592"/>
      <c r="DLC36" s="566"/>
      <c r="DLD36" s="91"/>
      <c r="DLE36" s="91"/>
      <c r="DLF36" s="91"/>
      <c r="DLG36" s="91">
        <f t="shared" ref="DLG36" si="923">SUM(DKY36:DLF36)</f>
        <v>0</v>
      </c>
      <c r="DLH36" s="179"/>
      <c r="DLI36" s="692"/>
      <c r="DLJ36" s="91" t="s">
        <v>492</v>
      </c>
      <c r="DLK36" s="91" t="s">
        <v>634</v>
      </c>
      <c r="DLL36" s="91" t="s">
        <v>635</v>
      </c>
      <c r="DLM36" s="89" t="s">
        <v>74</v>
      </c>
      <c r="DLN36" s="91">
        <v>-57</v>
      </c>
      <c r="DLO36" s="106"/>
      <c r="DLP36" s="106"/>
      <c r="DLQ36" s="106">
        <v>0</v>
      </c>
      <c r="DLR36" s="592"/>
      <c r="DLS36" s="566"/>
      <c r="DLT36" s="91"/>
      <c r="DLU36" s="91"/>
      <c r="DLV36" s="91"/>
      <c r="DLW36" s="91">
        <f t="shared" ref="DLW36" si="924">SUM(DLO36:DLV36)</f>
        <v>0</v>
      </c>
      <c r="DLX36" s="179"/>
      <c r="DLY36" s="692"/>
      <c r="DLZ36" s="91" t="s">
        <v>492</v>
      </c>
      <c r="DMA36" s="91" t="s">
        <v>634</v>
      </c>
      <c r="DMB36" s="91" t="s">
        <v>635</v>
      </c>
      <c r="DMC36" s="89" t="s">
        <v>74</v>
      </c>
      <c r="DMD36" s="91">
        <v>-57</v>
      </c>
      <c r="DME36" s="106"/>
      <c r="DMF36" s="106"/>
      <c r="DMG36" s="106">
        <v>0</v>
      </c>
      <c r="DMH36" s="592"/>
      <c r="DMI36" s="566"/>
      <c r="DMJ36" s="91"/>
      <c r="DMK36" s="91"/>
      <c r="DML36" s="91"/>
      <c r="DMM36" s="91">
        <f t="shared" ref="DMM36" si="925">SUM(DME36:DML36)</f>
        <v>0</v>
      </c>
      <c r="DMN36" s="179"/>
      <c r="DMO36" s="692"/>
      <c r="DMP36" s="91" t="s">
        <v>492</v>
      </c>
      <c r="DMQ36" s="91" t="s">
        <v>634</v>
      </c>
      <c r="DMR36" s="91" t="s">
        <v>635</v>
      </c>
      <c r="DMS36" s="89" t="s">
        <v>74</v>
      </c>
      <c r="DMT36" s="91">
        <v>-57</v>
      </c>
      <c r="DMU36" s="106"/>
      <c r="DMV36" s="106"/>
      <c r="DMW36" s="106">
        <v>0</v>
      </c>
      <c r="DMX36" s="592"/>
      <c r="DMY36" s="566"/>
      <c r="DMZ36" s="91"/>
      <c r="DNA36" s="91"/>
      <c r="DNB36" s="91"/>
      <c r="DNC36" s="91">
        <f t="shared" ref="DNC36" si="926">SUM(DMU36:DNB36)</f>
        <v>0</v>
      </c>
      <c r="DND36" s="179"/>
      <c r="DNE36" s="692"/>
      <c r="DNF36" s="91" t="s">
        <v>492</v>
      </c>
      <c r="DNG36" s="91" t="s">
        <v>634</v>
      </c>
      <c r="DNH36" s="91" t="s">
        <v>635</v>
      </c>
      <c r="DNI36" s="89" t="s">
        <v>74</v>
      </c>
      <c r="DNJ36" s="91">
        <v>-57</v>
      </c>
      <c r="DNK36" s="106"/>
      <c r="DNL36" s="106"/>
      <c r="DNM36" s="106">
        <v>0</v>
      </c>
      <c r="DNN36" s="592"/>
      <c r="DNO36" s="566"/>
      <c r="DNP36" s="91"/>
      <c r="DNQ36" s="91"/>
      <c r="DNR36" s="91"/>
      <c r="DNS36" s="91">
        <f t="shared" ref="DNS36" si="927">SUM(DNK36:DNR36)</f>
        <v>0</v>
      </c>
      <c r="DNT36" s="179"/>
      <c r="DNU36" s="692"/>
      <c r="DNV36" s="91" t="s">
        <v>492</v>
      </c>
      <c r="DNW36" s="91" t="s">
        <v>634</v>
      </c>
      <c r="DNX36" s="91" t="s">
        <v>635</v>
      </c>
      <c r="DNY36" s="89" t="s">
        <v>74</v>
      </c>
      <c r="DNZ36" s="91">
        <v>-57</v>
      </c>
      <c r="DOA36" s="106"/>
      <c r="DOB36" s="106"/>
      <c r="DOC36" s="106">
        <v>0</v>
      </c>
      <c r="DOD36" s="592"/>
      <c r="DOE36" s="566"/>
      <c r="DOF36" s="91"/>
      <c r="DOG36" s="91"/>
      <c r="DOH36" s="91"/>
      <c r="DOI36" s="91">
        <f t="shared" ref="DOI36" si="928">SUM(DOA36:DOH36)</f>
        <v>0</v>
      </c>
      <c r="DOJ36" s="179"/>
      <c r="DOK36" s="692"/>
      <c r="DOL36" s="91" t="s">
        <v>492</v>
      </c>
      <c r="DOM36" s="91" t="s">
        <v>634</v>
      </c>
      <c r="DON36" s="91" t="s">
        <v>635</v>
      </c>
      <c r="DOO36" s="89" t="s">
        <v>74</v>
      </c>
      <c r="DOP36" s="91">
        <v>-57</v>
      </c>
      <c r="DOQ36" s="106"/>
      <c r="DOR36" s="106"/>
      <c r="DOS36" s="106">
        <v>0</v>
      </c>
      <c r="DOT36" s="592"/>
      <c r="DOU36" s="566"/>
      <c r="DOV36" s="91"/>
      <c r="DOW36" s="91"/>
      <c r="DOX36" s="91"/>
      <c r="DOY36" s="91">
        <f t="shared" ref="DOY36" si="929">SUM(DOQ36:DOX36)</f>
        <v>0</v>
      </c>
      <c r="DOZ36" s="179"/>
      <c r="DPA36" s="692"/>
      <c r="DPB36" s="91" t="s">
        <v>492</v>
      </c>
      <c r="DPC36" s="91" t="s">
        <v>634</v>
      </c>
      <c r="DPD36" s="91" t="s">
        <v>635</v>
      </c>
      <c r="DPE36" s="89" t="s">
        <v>74</v>
      </c>
      <c r="DPF36" s="91">
        <v>-57</v>
      </c>
      <c r="DPG36" s="106"/>
      <c r="DPH36" s="106"/>
      <c r="DPI36" s="106">
        <v>0</v>
      </c>
      <c r="DPJ36" s="592"/>
      <c r="DPK36" s="566"/>
      <c r="DPL36" s="91"/>
      <c r="DPM36" s="91"/>
      <c r="DPN36" s="91"/>
      <c r="DPO36" s="91">
        <f t="shared" ref="DPO36" si="930">SUM(DPG36:DPN36)</f>
        <v>0</v>
      </c>
      <c r="DPP36" s="179"/>
      <c r="DPQ36" s="692"/>
      <c r="DPR36" s="91" t="s">
        <v>492</v>
      </c>
      <c r="DPS36" s="91" t="s">
        <v>634</v>
      </c>
      <c r="DPT36" s="91" t="s">
        <v>635</v>
      </c>
      <c r="DPU36" s="89" t="s">
        <v>74</v>
      </c>
      <c r="DPV36" s="91">
        <v>-57</v>
      </c>
      <c r="DPW36" s="106"/>
      <c r="DPX36" s="106"/>
      <c r="DPY36" s="106">
        <v>0</v>
      </c>
      <c r="DPZ36" s="592"/>
      <c r="DQA36" s="566"/>
      <c r="DQB36" s="91"/>
      <c r="DQC36" s="91"/>
      <c r="DQD36" s="91"/>
      <c r="DQE36" s="91">
        <f t="shared" ref="DQE36" si="931">SUM(DPW36:DQD36)</f>
        <v>0</v>
      </c>
      <c r="DQF36" s="179"/>
      <c r="DQG36" s="692"/>
      <c r="DQH36" s="91" t="s">
        <v>492</v>
      </c>
      <c r="DQI36" s="91" t="s">
        <v>634</v>
      </c>
      <c r="DQJ36" s="91" t="s">
        <v>635</v>
      </c>
      <c r="DQK36" s="89" t="s">
        <v>74</v>
      </c>
      <c r="DQL36" s="91">
        <v>-57</v>
      </c>
      <c r="DQM36" s="106"/>
      <c r="DQN36" s="106"/>
      <c r="DQO36" s="106">
        <v>0</v>
      </c>
      <c r="DQP36" s="592"/>
      <c r="DQQ36" s="566"/>
      <c r="DQR36" s="91"/>
      <c r="DQS36" s="91"/>
      <c r="DQT36" s="91"/>
      <c r="DQU36" s="91">
        <f t="shared" ref="DQU36" si="932">SUM(DQM36:DQT36)</f>
        <v>0</v>
      </c>
      <c r="DQV36" s="179"/>
      <c r="DQW36" s="692"/>
      <c r="DQX36" s="91" t="s">
        <v>492</v>
      </c>
      <c r="DQY36" s="91" t="s">
        <v>634</v>
      </c>
      <c r="DQZ36" s="91" t="s">
        <v>635</v>
      </c>
      <c r="DRA36" s="89" t="s">
        <v>74</v>
      </c>
      <c r="DRB36" s="91">
        <v>-57</v>
      </c>
      <c r="DRC36" s="106"/>
      <c r="DRD36" s="106"/>
      <c r="DRE36" s="106">
        <v>0</v>
      </c>
      <c r="DRF36" s="592"/>
      <c r="DRG36" s="566"/>
      <c r="DRH36" s="91"/>
      <c r="DRI36" s="91"/>
      <c r="DRJ36" s="91"/>
      <c r="DRK36" s="91">
        <f t="shared" ref="DRK36" si="933">SUM(DRC36:DRJ36)</f>
        <v>0</v>
      </c>
      <c r="DRL36" s="179"/>
      <c r="DRM36" s="692"/>
      <c r="DRN36" s="91" t="s">
        <v>492</v>
      </c>
      <c r="DRO36" s="91" t="s">
        <v>634</v>
      </c>
      <c r="DRP36" s="91" t="s">
        <v>635</v>
      </c>
      <c r="DRQ36" s="89" t="s">
        <v>74</v>
      </c>
      <c r="DRR36" s="91">
        <v>-57</v>
      </c>
      <c r="DRS36" s="106"/>
      <c r="DRT36" s="106"/>
      <c r="DRU36" s="106">
        <v>0</v>
      </c>
      <c r="DRV36" s="592"/>
      <c r="DRW36" s="566"/>
      <c r="DRX36" s="91"/>
      <c r="DRY36" s="91"/>
      <c r="DRZ36" s="91"/>
      <c r="DSA36" s="91">
        <f t="shared" ref="DSA36" si="934">SUM(DRS36:DRZ36)</f>
        <v>0</v>
      </c>
      <c r="DSB36" s="179"/>
      <c r="DSC36" s="692"/>
      <c r="DSD36" s="91" t="s">
        <v>492</v>
      </c>
      <c r="DSE36" s="91" t="s">
        <v>634</v>
      </c>
      <c r="DSF36" s="91" t="s">
        <v>635</v>
      </c>
      <c r="DSG36" s="89" t="s">
        <v>74</v>
      </c>
      <c r="DSH36" s="91">
        <v>-57</v>
      </c>
      <c r="DSI36" s="106"/>
      <c r="DSJ36" s="106"/>
      <c r="DSK36" s="106">
        <v>0</v>
      </c>
      <c r="DSL36" s="592"/>
      <c r="DSM36" s="566"/>
      <c r="DSN36" s="91"/>
      <c r="DSO36" s="91"/>
      <c r="DSP36" s="91"/>
      <c r="DSQ36" s="91">
        <f t="shared" ref="DSQ36" si="935">SUM(DSI36:DSP36)</f>
        <v>0</v>
      </c>
      <c r="DSR36" s="179"/>
      <c r="DSS36" s="692"/>
      <c r="DST36" s="91" t="s">
        <v>492</v>
      </c>
      <c r="DSU36" s="91" t="s">
        <v>634</v>
      </c>
      <c r="DSV36" s="91" t="s">
        <v>635</v>
      </c>
      <c r="DSW36" s="89" t="s">
        <v>74</v>
      </c>
      <c r="DSX36" s="91">
        <v>-57</v>
      </c>
      <c r="DSY36" s="106"/>
      <c r="DSZ36" s="106"/>
      <c r="DTA36" s="106">
        <v>0</v>
      </c>
      <c r="DTB36" s="592"/>
      <c r="DTC36" s="566"/>
      <c r="DTD36" s="91"/>
      <c r="DTE36" s="91"/>
      <c r="DTF36" s="91"/>
      <c r="DTG36" s="91">
        <f t="shared" ref="DTG36" si="936">SUM(DSY36:DTF36)</f>
        <v>0</v>
      </c>
      <c r="DTH36" s="179"/>
      <c r="DTI36" s="692"/>
      <c r="DTJ36" s="91" t="s">
        <v>492</v>
      </c>
      <c r="DTK36" s="91" t="s">
        <v>634</v>
      </c>
      <c r="DTL36" s="91" t="s">
        <v>635</v>
      </c>
      <c r="DTM36" s="89" t="s">
        <v>74</v>
      </c>
      <c r="DTN36" s="91">
        <v>-57</v>
      </c>
      <c r="DTO36" s="106"/>
      <c r="DTP36" s="106"/>
      <c r="DTQ36" s="106">
        <v>0</v>
      </c>
      <c r="DTR36" s="592"/>
      <c r="DTS36" s="566"/>
      <c r="DTT36" s="91"/>
      <c r="DTU36" s="91"/>
      <c r="DTV36" s="91"/>
      <c r="DTW36" s="91">
        <f t="shared" ref="DTW36" si="937">SUM(DTO36:DTV36)</f>
        <v>0</v>
      </c>
      <c r="DTX36" s="179"/>
      <c r="DTY36" s="692"/>
      <c r="DTZ36" s="91" t="s">
        <v>492</v>
      </c>
      <c r="DUA36" s="91" t="s">
        <v>634</v>
      </c>
      <c r="DUB36" s="91" t="s">
        <v>635</v>
      </c>
      <c r="DUC36" s="89" t="s">
        <v>74</v>
      </c>
      <c r="DUD36" s="91">
        <v>-57</v>
      </c>
      <c r="DUE36" s="106"/>
      <c r="DUF36" s="106"/>
      <c r="DUG36" s="106">
        <v>0</v>
      </c>
      <c r="DUH36" s="592"/>
      <c r="DUI36" s="566"/>
      <c r="DUJ36" s="91"/>
      <c r="DUK36" s="91"/>
      <c r="DUL36" s="91"/>
      <c r="DUM36" s="91">
        <f t="shared" ref="DUM36" si="938">SUM(DUE36:DUL36)</f>
        <v>0</v>
      </c>
      <c r="DUN36" s="179"/>
      <c r="DUO36" s="692"/>
      <c r="DUP36" s="91" t="s">
        <v>492</v>
      </c>
      <c r="DUQ36" s="91" t="s">
        <v>634</v>
      </c>
      <c r="DUR36" s="91" t="s">
        <v>635</v>
      </c>
      <c r="DUS36" s="89" t="s">
        <v>74</v>
      </c>
      <c r="DUT36" s="91">
        <v>-57</v>
      </c>
      <c r="DUU36" s="106"/>
      <c r="DUV36" s="106"/>
      <c r="DUW36" s="106">
        <v>0</v>
      </c>
      <c r="DUX36" s="592"/>
      <c r="DUY36" s="566"/>
      <c r="DUZ36" s="91"/>
      <c r="DVA36" s="91"/>
      <c r="DVB36" s="91"/>
      <c r="DVC36" s="91">
        <f t="shared" ref="DVC36" si="939">SUM(DUU36:DVB36)</f>
        <v>0</v>
      </c>
      <c r="DVD36" s="179"/>
      <c r="DVE36" s="692"/>
      <c r="DVF36" s="91" t="s">
        <v>492</v>
      </c>
      <c r="DVG36" s="91" t="s">
        <v>634</v>
      </c>
      <c r="DVH36" s="91" t="s">
        <v>635</v>
      </c>
      <c r="DVI36" s="89" t="s">
        <v>74</v>
      </c>
      <c r="DVJ36" s="91">
        <v>-57</v>
      </c>
      <c r="DVK36" s="106"/>
      <c r="DVL36" s="106"/>
      <c r="DVM36" s="106">
        <v>0</v>
      </c>
      <c r="DVN36" s="592"/>
      <c r="DVO36" s="566"/>
      <c r="DVP36" s="91"/>
      <c r="DVQ36" s="91"/>
      <c r="DVR36" s="91"/>
      <c r="DVS36" s="91">
        <f t="shared" ref="DVS36" si="940">SUM(DVK36:DVR36)</f>
        <v>0</v>
      </c>
      <c r="DVT36" s="179"/>
      <c r="DVU36" s="692"/>
      <c r="DVV36" s="91" t="s">
        <v>492</v>
      </c>
      <c r="DVW36" s="91" t="s">
        <v>634</v>
      </c>
      <c r="DVX36" s="91" t="s">
        <v>635</v>
      </c>
      <c r="DVY36" s="89" t="s">
        <v>74</v>
      </c>
      <c r="DVZ36" s="91">
        <v>-57</v>
      </c>
      <c r="DWA36" s="106"/>
      <c r="DWB36" s="106"/>
      <c r="DWC36" s="106">
        <v>0</v>
      </c>
      <c r="DWD36" s="592"/>
      <c r="DWE36" s="566"/>
      <c r="DWF36" s="91"/>
      <c r="DWG36" s="91"/>
      <c r="DWH36" s="91"/>
      <c r="DWI36" s="91">
        <f t="shared" ref="DWI36" si="941">SUM(DWA36:DWH36)</f>
        <v>0</v>
      </c>
      <c r="DWJ36" s="179"/>
      <c r="DWK36" s="692"/>
      <c r="DWL36" s="91" t="s">
        <v>492</v>
      </c>
      <c r="DWM36" s="91" t="s">
        <v>634</v>
      </c>
      <c r="DWN36" s="91" t="s">
        <v>635</v>
      </c>
      <c r="DWO36" s="89" t="s">
        <v>74</v>
      </c>
      <c r="DWP36" s="91">
        <v>-57</v>
      </c>
      <c r="DWQ36" s="106"/>
      <c r="DWR36" s="106"/>
      <c r="DWS36" s="106">
        <v>0</v>
      </c>
      <c r="DWT36" s="592"/>
      <c r="DWU36" s="566"/>
      <c r="DWV36" s="91"/>
      <c r="DWW36" s="91"/>
      <c r="DWX36" s="91"/>
      <c r="DWY36" s="91">
        <f t="shared" ref="DWY36" si="942">SUM(DWQ36:DWX36)</f>
        <v>0</v>
      </c>
      <c r="DWZ36" s="179"/>
      <c r="DXA36" s="692"/>
      <c r="DXB36" s="91" t="s">
        <v>492</v>
      </c>
      <c r="DXC36" s="91" t="s">
        <v>634</v>
      </c>
      <c r="DXD36" s="91" t="s">
        <v>635</v>
      </c>
      <c r="DXE36" s="89" t="s">
        <v>74</v>
      </c>
      <c r="DXF36" s="91">
        <v>-57</v>
      </c>
      <c r="DXG36" s="106"/>
      <c r="DXH36" s="106"/>
      <c r="DXI36" s="106">
        <v>0</v>
      </c>
      <c r="DXJ36" s="592"/>
      <c r="DXK36" s="566"/>
      <c r="DXL36" s="91"/>
      <c r="DXM36" s="91"/>
      <c r="DXN36" s="91"/>
      <c r="DXO36" s="91">
        <f t="shared" ref="DXO36" si="943">SUM(DXG36:DXN36)</f>
        <v>0</v>
      </c>
      <c r="DXP36" s="179"/>
      <c r="DXQ36" s="692"/>
      <c r="DXR36" s="91" t="s">
        <v>492</v>
      </c>
      <c r="DXS36" s="91" t="s">
        <v>634</v>
      </c>
      <c r="DXT36" s="91" t="s">
        <v>635</v>
      </c>
      <c r="DXU36" s="89" t="s">
        <v>74</v>
      </c>
      <c r="DXV36" s="91">
        <v>-57</v>
      </c>
      <c r="DXW36" s="106"/>
      <c r="DXX36" s="106"/>
      <c r="DXY36" s="106">
        <v>0</v>
      </c>
      <c r="DXZ36" s="592"/>
      <c r="DYA36" s="566"/>
      <c r="DYB36" s="91"/>
      <c r="DYC36" s="91"/>
      <c r="DYD36" s="91"/>
      <c r="DYE36" s="91">
        <f t="shared" ref="DYE36" si="944">SUM(DXW36:DYD36)</f>
        <v>0</v>
      </c>
      <c r="DYF36" s="179"/>
      <c r="DYG36" s="692"/>
      <c r="DYH36" s="91" t="s">
        <v>492</v>
      </c>
      <c r="DYI36" s="91" t="s">
        <v>634</v>
      </c>
      <c r="DYJ36" s="91" t="s">
        <v>635</v>
      </c>
      <c r="DYK36" s="89" t="s">
        <v>74</v>
      </c>
      <c r="DYL36" s="91">
        <v>-57</v>
      </c>
      <c r="DYM36" s="106"/>
      <c r="DYN36" s="106"/>
      <c r="DYO36" s="106">
        <v>0</v>
      </c>
      <c r="DYP36" s="592"/>
      <c r="DYQ36" s="566"/>
      <c r="DYR36" s="91"/>
      <c r="DYS36" s="91"/>
      <c r="DYT36" s="91"/>
      <c r="DYU36" s="91">
        <f t="shared" ref="DYU36" si="945">SUM(DYM36:DYT36)</f>
        <v>0</v>
      </c>
      <c r="DYV36" s="179"/>
      <c r="DYW36" s="692"/>
      <c r="DYX36" s="91" t="s">
        <v>492</v>
      </c>
      <c r="DYY36" s="91" t="s">
        <v>634</v>
      </c>
      <c r="DYZ36" s="91" t="s">
        <v>635</v>
      </c>
      <c r="DZA36" s="89" t="s">
        <v>74</v>
      </c>
      <c r="DZB36" s="91">
        <v>-57</v>
      </c>
      <c r="DZC36" s="106"/>
      <c r="DZD36" s="106"/>
      <c r="DZE36" s="106">
        <v>0</v>
      </c>
      <c r="DZF36" s="592"/>
      <c r="DZG36" s="566"/>
      <c r="DZH36" s="91"/>
      <c r="DZI36" s="91"/>
      <c r="DZJ36" s="91"/>
      <c r="DZK36" s="91">
        <f t="shared" ref="DZK36" si="946">SUM(DZC36:DZJ36)</f>
        <v>0</v>
      </c>
      <c r="DZL36" s="179"/>
      <c r="DZM36" s="692"/>
      <c r="DZN36" s="91" t="s">
        <v>492</v>
      </c>
      <c r="DZO36" s="91" t="s">
        <v>634</v>
      </c>
      <c r="DZP36" s="91" t="s">
        <v>635</v>
      </c>
      <c r="DZQ36" s="89" t="s">
        <v>74</v>
      </c>
      <c r="DZR36" s="91">
        <v>-57</v>
      </c>
      <c r="DZS36" s="106"/>
      <c r="DZT36" s="106"/>
      <c r="DZU36" s="106">
        <v>0</v>
      </c>
      <c r="DZV36" s="592"/>
      <c r="DZW36" s="566"/>
      <c r="DZX36" s="91"/>
      <c r="DZY36" s="91"/>
      <c r="DZZ36" s="91"/>
      <c r="EAA36" s="91">
        <f t="shared" ref="EAA36" si="947">SUM(DZS36:DZZ36)</f>
        <v>0</v>
      </c>
      <c r="EAB36" s="179"/>
      <c r="EAC36" s="692"/>
      <c r="EAD36" s="91" t="s">
        <v>492</v>
      </c>
      <c r="EAE36" s="91" t="s">
        <v>634</v>
      </c>
      <c r="EAF36" s="91" t="s">
        <v>635</v>
      </c>
      <c r="EAG36" s="89" t="s">
        <v>74</v>
      </c>
      <c r="EAH36" s="91">
        <v>-57</v>
      </c>
      <c r="EAI36" s="106"/>
      <c r="EAJ36" s="106"/>
      <c r="EAK36" s="106">
        <v>0</v>
      </c>
      <c r="EAL36" s="592"/>
      <c r="EAM36" s="566"/>
      <c r="EAN36" s="91"/>
      <c r="EAO36" s="91"/>
      <c r="EAP36" s="91"/>
      <c r="EAQ36" s="91">
        <f t="shared" ref="EAQ36" si="948">SUM(EAI36:EAP36)</f>
        <v>0</v>
      </c>
      <c r="EAR36" s="179"/>
      <c r="EAS36" s="692"/>
      <c r="EAT36" s="91" t="s">
        <v>492</v>
      </c>
      <c r="EAU36" s="91" t="s">
        <v>634</v>
      </c>
      <c r="EAV36" s="91" t="s">
        <v>635</v>
      </c>
      <c r="EAW36" s="89" t="s">
        <v>74</v>
      </c>
      <c r="EAX36" s="91">
        <v>-57</v>
      </c>
      <c r="EAY36" s="106"/>
      <c r="EAZ36" s="106"/>
      <c r="EBA36" s="106">
        <v>0</v>
      </c>
      <c r="EBB36" s="592"/>
      <c r="EBC36" s="566"/>
      <c r="EBD36" s="91"/>
      <c r="EBE36" s="91"/>
      <c r="EBF36" s="91"/>
      <c r="EBG36" s="91">
        <f t="shared" ref="EBG36" si="949">SUM(EAY36:EBF36)</f>
        <v>0</v>
      </c>
      <c r="EBH36" s="179"/>
      <c r="EBI36" s="692"/>
      <c r="EBJ36" s="91" t="s">
        <v>492</v>
      </c>
      <c r="EBK36" s="91" t="s">
        <v>634</v>
      </c>
      <c r="EBL36" s="91" t="s">
        <v>635</v>
      </c>
      <c r="EBM36" s="89" t="s">
        <v>74</v>
      </c>
      <c r="EBN36" s="91">
        <v>-57</v>
      </c>
      <c r="EBO36" s="106"/>
      <c r="EBP36" s="106"/>
      <c r="EBQ36" s="106">
        <v>0</v>
      </c>
      <c r="EBR36" s="592"/>
      <c r="EBS36" s="566"/>
      <c r="EBT36" s="91"/>
      <c r="EBU36" s="91"/>
      <c r="EBV36" s="91"/>
      <c r="EBW36" s="91">
        <f t="shared" ref="EBW36" si="950">SUM(EBO36:EBV36)</f>
        <v>0</v>
      </c>
      <c r="EBX36" s="179"/>
      <c r="EBY36" s="692"/>
      <c r="EBZ36" s="91" t="s">
        <v>492</v>
      </c>
      <c r="ECA36" s="91" t="s">
        <v>634</v>
      </c>
      <c r="ECB36" s="91" t="s">
        <v>635</v>
      </c>
      <c r="ECC36" s="89" t="s">
        <v>74</v>
      </c>
      <c r="ECD36" s="91">
        <v>-57</v>
      </c>
      <c r="ECE36" s="106"/>
      <c r="ECF36" s="106"/>
      <c r="ECG36" s="106">
        <v>0</v>
      </c>
      <c r="ECH36" s="592"/>
      <c r="ECI36" s="566"/>
      <c r="ECJ36" s="91"/>
      <c r="ECK36" s="91"/>
      <c r="ECL36" s="91"/>
      <c r="ECM36" s="91">
        <f t="shared" ref="ECM36" si="951">SUM(ECE36:ECL36)</f>
        <v>0</v>
      </c>
      <c r="ECN36" s="179"/>
      <c r="ECO36" s="692"/>
      <c r="ECP36" s="91" t="s">
        <v>492</v>
      </c>
      <c r="ECQ36" s="91" t="s">
        <v>634</v>
      </c>
      <c r="ECR36" s="91" t="s">
        <v>635</v>
      </c>
      <c r="ECS36" s="89" t="s">
        <v>74</v>
      </c>
      <c r="ECT36" s="91">
        <v>-57</v>
      </c>
      <c r="ECU36" s="106"/>
      <c r="ECV36" s="106"/>
      <c r="ECW36" s="106">
        <v>0</v>
      </c>
      <c r="ECX36" s="592"/>
      <c r="ECY36" s="566"/>
      <c r="ECZ36" s="91"/>
      <c r="EDA36" s="91"/>
      <c r="EDB36" s="91"/>
      <c r="EDC36" s="91">
        <f t="shared" ref="EDC36" si="952">SUM(ECU36:EDB36)</f>
        <v>0</v>
      </c>
      <c r="EDD36" s="179"/>
      <c r="EDE36" s="692"/>
      <c r="EDF36" s="91" t="s">
        <v>492</v>
      </c>
      <c r="EDG36" s="91" t="s">
        <v>634</v>
      </c>
      <c r="EDH36" s="91" t="s">
        <v>635</v>
      </c>
      <c r="EDI36" s="89" t="s">
        <v>74</v>
      </c>
      <c r="EDJ36" s="91">
        <v>-57</v>
      </c>
      <c r="EDK36" s="106"/>
      <c r="EDL36" s="106"/>
      <c r="EDM36" s="106">
        <v>0</v>
      </c>
      <c r="EDN36" s="592"/>
      <c r="EDO36" s="566"/>
      <c r="EDP36" s="91"/>
      <c r="EDQ36" s="91"/>
      <c r="EDR36" s="91"/>
      <c r="EDS36" s="91">
        <f t="shared" ref="EDS36" si="953">SUM(EDK36:EDR36)</f>
        <v>0</v>
      </c>
      <c r="EDT36" s="179"/>
      <c r="EDU36" s="692"/>
      <c r="EDV36" s="91" t="s">
        <v>492</v>
      </c>
      <c r="EDW36" s="91" t="s">
        <v>634</v>
      </c>
      <c r="EDX36" s="91" t="s">
        <v>635</v>
      </c>
      <c r="EDY36" s="89" t="s">
        <v>74</v>
      </c>
      <c r="EDZ36" s="91">
        <v>-57</v>
      </c>
      <c r="EEA36" s="106"/>
      <c r="EEB36" s="106"/>
      <c r="EEC36" s="106">
        <v>0</v>
      </c>
      <c r="EED36" s="592"/>
      <c r="EEE36" s="566"/>
      <c r="EEF36" s="91"/>
      <c r="EEG36" s="91"/>
      <c r="EEH36" s="91"/>
      <c r="EEI36" s="91">
        <f t="shared" ref="EEI36" si="954">SUM(EEA36:EEH36)</f>
        <v>0</v>
      </c>
      <c r="EEJ36" s="179"/>
      <c r="EEK36" s="692"/>
      <c r="EEL36" s="91" t="s">
        <v>492</v>
      </c>
      <c r="EEM36" s="91" t="s">
        <v>634</v>
      </c>
      <c r="EEN36" s="91" t="s">
        <v>635</v>
      </c>
      <c r="EEO36" s="89" t="s">
        <v>74</v>
      </c>
      <c r="EEP36" s="91">
        <v>-57</v>
      </c>
      <c r="EEQ36" s="106"/>
      <c r="EER36" s="106"/>
      <c r="EES36" s="106">
        <v>0</v>
      </c>
      <c r="EET36" s="592"/>
      <c r="EEU36" s="566"/>
      <c r="EEV36" s="91"/>
      <c r="EEW36" s="91"/>
      <c r="EEX36" s="91"/>
      <c r="EEY36" s="91">
        <f t="shared" ref="EEY36" si="955">SUM(EEQ36:EEX36)</f>
        <v>0</v>
      </c>
      <c r="EEZ36" s="179"/>
      <c r="EFA36" s="692"/>
      <c r="EFB36" s="91" t="s">
        <v>492</v>
      </c>
      <c r="EFC36" s="91" t="s">
        <v>634</v>
      </c>
      <c r="EFD36" s="91" t="s">
        <v>635</v>
      </c>
      <c r="EFE36" s="89" t="s">
        <v>74</v>
      </c>
      <c r="EFF36" s="91">
        <v>-57</v>
      </c>
      <c r="EFG36" s="106"/>
      <c r="EFH36" s="106"/>
      <c r="EFI36" s="106">
        <v>0</v>
      </c>
      <c r="EFJ36" s="592"/>
      <c r="EFK36" s="566"/>
      <c r="EFL36" s="91"/>
      <c r="EFM36" s="91"/>
      <c r="EFN36" s="91"/>
      <c r="EFO36" s="91">
        <f t="shared" ref="EFO36" si="956">SUM(EFG36:EFN36)</f>
        <v>0</v>
      </c>
      <c r="EFP36" s="179"/>
      <c r="EFQ36" s="692"/>
      <c r="EFR36" s="91" t="s">
        <v>492</v>
      </c>
      <c r="EFS36" s="91" t="s">
        <v>634</v>
      </c>
      <c r="EFT36" s="91" t="s">
        <v>635</v>
      </c>
      <c r="EFU36" s="89" t="s">
        <v>74</v>
      </c>
      <c r="EFV36" s="91">
        <v>-57</v>
      </c>
      <c r="EFW36" s="106"/>
      <c r="EFX36" s="106"/>
      <c r="EFY36" s="106">
        <v>0</v>
      </c>
      <c r="EFZ36" s="592"/>
      <c r="EGA36" s="566"/>
      <c r="EGB36" s="91"/>
      <c r="EGC36" s="91"/>
      <c r="EGD36" s="91"/>
      <c r="EGE36" s="91">
        <f t="shared" ref="EGE36" si="957">SUM(EFW36:EGD36)</f>
        <v>0</v>
      </c>
      <c r="EGF36" s="179"/>
      <c r="EGG36" s="692"/>
      <c r="EGH36" s="91" t="s">
        <v>492</v>
      </c>
      <c r="EGI36" s="91" t="s">
        <v>634</v>
      </c>
      <c r="EGJ36" s="91" t="s">
        <v>635</v>
      </c>
      <c r="EGK36" s="89" t="s">
        <v>74</v>
      </c>
      <c r="EGL36" s="91">
        <v>-57</v>
      </c>
      <c r="EGM36" s="106"/>
      <c r="EGN36" s="106"/>
      <c r="EGO36" s="106">
        <v>0</v>
      </c>
      <c r="EGP36" s="592"/>
      <c r="EGQ36" s="566"/>
      <c r="EGR36" s="91"/>
      <c r="EGS36" s="91"/>
      <c r="EGT36" s="91"/>
      <c r="EGU36" s="91">
        <f t="shared" ref="EGU36" si="958">SUM(EGM36:EGT36)</f>
        <v>0</v>
      </c>
      <c r="EGV36" s="179"/>
      <c r="EGW36" s="692"/>
      <c r="EGX36" s="91" t="s">
        <v>492</v>
      </c>
      <c r="EGY36" s="91" t="s">
        <v>634</v>
      </c>
      <c r="EGZ36" s="91" t="s">
        <v>635</v>
      </c>
      <c r="EHA36" s="89" t="s">
        <v>74</v>
      </c>
      <c r="EHB36" s="91">
        <v>-57</v>
      </c>
      <c r="EHC36" s="106"/>
      <c r="EHD36" s="106"/>
      <c r="EHE36" s="106">
        <v>0</v>
      </c>
      <c r="EHF36" s="592"/>
      <c r="EHG36" s="566"/>
      <c r="EHH36" s="91"/>
      <c r="EHI36" s="91"/>
      <c r="EHJ36" s="91"/>
      <c r="EHK36" s="91">
        <f t="shared" ref="EHK36" si="959">SUM(EHC36:EHJ36)</f>
        <v>0</v>
      </c>
      <c r="EHL36" s="179"/>
      <c r="EHM36" s="692"/>
      <c r="EHN36" s="91" t="s">
        <v>492</v>
      </c>
      <c r="EHO36" s="91" t="s">
        <v>634</v>
      </c>
      <c r="EHP36" s="91" t="s">
        <v>635</v>
      </c>
      <c r="EHQ36" s="89" t="s">
        <v>74</v>
      </c>
      <c r="EHR36" s="91">
        <v>-57</v>
      </c>
      <c r="EHS36" s="106"/>
      <c r="EHT36" s="106"/>
      <c r="EHU36" s="106">
        <v>0</v>
      </c>
      <c r="EHV36" s="592"/>
      <c r="EHW36" s="566"/>
      <c r="EHX36" s="91"/>
      <c r="EHY36" s="91"/>
      <c r="EHZ36" s="91"/>
      <c r="EIA36" s="91">
        <f t="shared" ref="EIA36" si="960">SUM(EHS36:EHZ36)</f>
        <v>0</v>
      </c>
      <c r="EIB36" s="179"/>
      <c r="EIC36" s="692"/>
      <c r="EID36" s="91" t="s">
        <v>492</v>
      </c>
      <c r="EIE36" s="91" t="s">
        <v>634</v>
      </c>
      <c r="EIF36" s="91" t="s">
        <v>635</v>
      </c>
      <c r="EIG36" s="89" t="s">
        <v>74</v>
      </c>
      <c r="EIH36" s="91">
        <v>-57</v>
      </c>
      <c r="EII36" s="106"/>
      <c r="EIJ36" s="106"/>
      <c r="EIK36" s="106">
        <v>0</v>
      </c>
      <c r="EIL36" s="592"/>
      <c r="EIM36" s="566"/>
      <c r="EIN36" s="91"/>
      <c r="EIO36" s="91"/>
      <c r="EIP36" s="91"/>
      <c r="EIQ36" s="91">
        <f t="shared" ref="EIQ36" si="961">SUM(EII36:EIP36)</f>
        <v>0</v>
      </c>
      <c r="EIR36" s="179"/>
      <c r="EIS36" s="692"/>
      <c r="EIT36" s="91" t="s">
        <v>492</v>
      </c>
      <c r="EIU36" s="91" t="s">
        <v>634</v>
      </c>
      <c r="EIV36" s="91" t="s">
        <v>635</v>
      </c>
      <c r="EIW36" s="89" t="s">
        <v>74</v>
      </c>
      <c r="EIX36" s="91">
        <v>-57</v>
      </c>
      <c r="EIY36" s="106"/>
      <c r="EIZ36" s="106"/>
      <c r="EJA36" s="106">
        <v>0</v>
      </c>
      <c r="EJB36" s="592"/>
      <c r="EJC36" s="566"/>
      <c r="EJD36" s="91"/>
      <c r="EJE36" s="91"/>
      <c r="EJF36" s="91"/>
      <c r="EJG36" s="91">
        <f t="shared" ref="EJG36" si="962">SUM(EIY36:EJF36)</f>
        <v>0</v>
      </c>
      <c r="EJH36" s="179"/>
      <c r="EJI36" s="692"/>
      <c r="EJJ36" s="91" t="s">
        <v>492</v>
      </c>
      <c r="EJK36" s="91" t="s">
        <v>634</v>
      </c>
      <c r="EJL36" s="91" t="s">
        <v>635</v>
      </c>
      <c r="EJM36" s="89" t="s">
        <v>74</v>
      </c>
      <c r="EJN36" s="91">
        <v>-57</v>
      </c>
      <c r="EJO36" s="106"/>
      <c r="EJP36" s="106"/>
      <c r="EJQ36" s="106">
        <v>0</v>
      </c>
      <c r="EJR36" s="592"/>
      <c r="EJS36" s="566"/>
      <c r="EJT36" s="91"/>
      <c r="EJU36" s="91"/>
      <c r="EJV36" s="91"/>
      <c r="EJW36" s="91">
        <f t="shared" ref="EJW36" si="963">SUM(EJO36:EJV36)</f>
        <v>0</v>
      </c>
      <c r="EJX36" s="179"/>
      <c r="EJY36" s="692"/>
      <c r="EJZ36" s="91" t="s">
        <v>492</v>
      </c>
      <c r="EKA36" s="91" t="s">
        <v>634</v>
      </c>
      <c r="EKB36" s="91" t="s">
        <v>635</v>
      </c>
      <c r="EKC36" s="89" t="s">
        <v>74</v>
      </c>
      <c r="EKD36" s="91">
        <v>-57</v>
      </c>
      <c r="EKE36" s="106"/>
      <c r="EKF36" s="106"/>
      <c r="EKG36" s="106">
        <v>0</v>
      </c>
      <c r="EKH36" s="592"/>
      <c r="EKI36" s="566"/>
      <c r="EKJ36" s="91"/>
      <c r="EKK36" s="91"/>
      <c r="EKL36" s="91"/>
      <c r="EKM36" s="91">
        <f t="shared" ref="EKM36" si="964">SUM(EKE36:EKL36)</f>
        <v>0</v>
      </c>
      <c r="EKN36" s="179"/>
      <c r="EKO36" s="692"/>
      <c r="EKP36" s="91" t="s">
        <v>492</v>
      </c>
      <c r="EKQ36" s="91" t="s">
        <v>634</v>
      </c>
      <c r="EKR36" s="91" t="s">
        <v>635</v>
      </c>
      <c r="EKS36" s="89" t="s">
        <v>74</v>
      </c>
      <c r="EKT36" s="91">
        <v>-57</v>
      </c>
      <c r="EKU36" s="106"/>
      <c r="EKV36" s="106"/>
      <c r="EKW36" s="106">
        <v>0</v>
      </c>
      <c r="EKX36" s="592"/>
      <c r="EKY36" s="566"/>
      <c r="EKZ36" s="91"/>
      <c r="ELA36" s="91"/>
      <c r="ELB36" s="91"/>
      <c r="ELC36" s="91">
        <f t="shared" ref="ELC36" si="965">SUM(EKU36:ELB36)</f>
        <v>0</v>
      </c>
      <c r="ELD36" s="179"/>
      <c r="ELE36" s="692"/>
      <c r="ELF36" s="91" t="s">
        <v>492</v>
      </c>
      <c r="ELG36" s="91" t="s">
        <v>634</v>
      </c>
      <c r="ELH36" s="91" t="s">
        <v>635</v>
      </c>
      <c r="ELI36" s="89" t="s">
        <v>74</v>
      </c>
      <c r="ELJ36" s="91">
        <v>-57</v>
      </c>
      <c r="ELK36" s="106"/>
      <c r="ELL36" s="106"/>
      <c r="ELM36" s="106">
        <v>0</v>
      </c>
      <c r="ELN36" s="592"/>
      <c r="ELO36" s="566"/>
      <c r="ELP36" s="91"/>
      <c r="ELQ36" s="91"/>
      <c r="ELR36" s="91"/>
      <c r="ELS36" s="91">
        <f t="shared" ref="ELS36" si="966">SUM(ELK36:ELR36)</f>
        <v>0</v>
      </c>
      <c r="ELT36" s="179"/>
      <c r="ELU36" s="692"/>
      <c r="ELV36" s="91" t="s">
        <v>492</v>
      </c>
      <c r="ELW36" s="91" t="s">
        <v>634</v>
      </c>
      <c r="ELX36" s="91" t="s">
        <v>635</v>
      </c>
      <c r="ELY36" s="89" t="s">
        <v>74</v>
      </c>
      <c r="ELZ36" s="91">
        <v>-57</v>
      </c>
      <c r="EMA36" s="106"/>
      <c r="EMB36" s="106"/>
      <c r="EMC36" s="106">
        <v>0</v>
      </c>
      <c r="EMD36" s="592"/>
      <c r="EME36" s="566"/>
      <c r="EMF36" s="91"/>
      <c r="EMG36" s="91"/>
      <c r="EMH36" s="91"/>
      <c r="EMI36" s="91">
        <f t="shared" ref="EMI36" si="967">SUM(EMA36:EMH36)</f>
        <v>0</v>
      </c>
      <c r="EMJ36" s="179"/>
      <c r="EMK36" s="692"/>
      <c r="EML36" s="91" t="s">
        <v>492</v>
      </c>
      <c r="EMM36" s="91" t="s">
        <v>634</v>
      </c>
      <c r="EMN36" s="91" t="s">
        <v>635</v>
      </c>
      <c r="EMO36" s="89" t="s">
        <v>74</v>
      </c>
      <c r="EMP36" s="91">
        <v>-57</v>
      </c>
      <c r="EMQ36" s="106"/>
      <c r="EMR36" s="106"/>
      <c r="EMS36" s="106">
        <v>0</v>
      </c>
      <c r="EMT36" s="592"/>
      <c r="EMU36" s="566"/>
      <c r="EMV36" s="91"/>
      <c r="EMW36" s="91"/>
      <c r="EMX36" s="91"/>
      <c r="EMY36" s="91">
        <f t="shared" ref="EMY36" si="968">SUM(EMQ36:EMX36)</f>
        <v>0</v>
      </c>
      <c r="EMZ36" s="179"/>
      <c r="ENA36" s="692"/>
      <c r="ENB36" s="91" t="s">
        <v>492</v>
      </c>
      <c r="ENC36" s="91" t="s">
        <v>634</v>
      </c>
      <c r="END36" s="91" t="s">
        <v>635</v>
      </c>
      <c r="ENE36" s="89" t="s">
        <v>74</v>
      </c>
      <c r="ENF36" s="91">
        <v>-57</v>
      </c>
      <c r="ENG36" s="106"/>
      <c r="ENH36" s="106"/>
      <c r="ENI36" s="106">
        <v>0</v>
      </c>
      <c r="ENJ36" s="592"/>
      <c r="ENK36" s="566"/>
      <c r="ENL36" s="91"/>
      <c r="ENM36" s="91"/>
      <c r="ENN36" s="91"/>
      <c r="ENO36" s="91">
        <f t="shared" ref="ENO36" si="969">SUM(ENG36:ENN36)</f>
        <v>0</v>
      </c>
      <c r="ENP36" s="179"/>
      <c r="ENQ36" s="692"/>
      <c r="ENR36" s="91" t="s">
        <v>492</v>
      </c>
      <c r="ENS36" s="91" t="s">
        <v>634</v>
      </c>
      <c r="ENT36" s="91" t="s">
        <v>635</v>
      </c>
      <c r="ENU36" s="89" t="s">
        <v>74</v>
      </c>
      <c r="ENV36" s="91">
        <v>-57</v>
      </c>
      <c r="ENW36" s="106"/>
      <c r="ENX36" s="106"/>
      <c r="ENY36" s="106">
        <v>0</v>
      </c>
      <c r="ENZ36" s="592"/>
      <c r="EOA36" s="566"/>
      <c r="EOB36" s="91"/>
      <c r="EOC36" s="91"/>
      <c r="EOD36" s="91"/>
      <c r="EOE36" s="91">
        <f t="shared" ref="EOE36" si="970">SUM(ENW36:EOD36)</f>
        <v>0</v>
      </c>
      <c r="EOF36" s="179"/>
      <c r="EOG36" s="692"/>
      <c r="EOH36" s="91" t="s">
        <v>492</v>
      </c>
      <c r="EOI36" s="91" t="s">
        <v>634</v>
      </c>
      <c r="EOJ36" s="91" t="s">
        <v>635</v>
      </c>
      <c r="EOK36" s="89" t="s">
        <v>74</v>
      </c>
      <c r="EOL36" s="91">
        <v>-57</v>
      </c>
      <c r="EOM36" s="106"/>
      <c r="EON36" s="106"/>
      <c r="EOO36" s="106">
        <v>0</v>
      </c>
      <c r="EOP36" s="592"/>
      <c r="EOQ36" s="566"/>
      <c r="EOR36" s="91"/>
      <c r="EOS36" s="91"/>
      <c r="EOT36" s="91"/>
      <c r="EOU36" s="91">
        <f t="shared" ref="EOU36" si="971">SUM(EOM36:EOT36)</f>
        <v>0</v>
      </c>
      <c r="EOV36" s="179"/>
      <c r="EOW36" s="692"/>
      <c r="EOX36" s="91" t="s">
        <v>492</v>
      </c>
      <c r="EOY36" s="91" t="s">
        <v>634</v>
      </c>
      <c r="EOZ36" s="91" t="s">
        <v>635</v>
      </c>
      <c r="EPA36" s="89" t="s">
        <v>74</v>
      </c>
      <c r="EPB36" s="91">
        <v>-57</v>
      </c>
      <c r="EPC36" s="106"/>
      <c r="EPD36" s="106"/>
      <c r="EPE36" s="106">
        <v>0</v>
      </c>
      <c r="EPF36" s="592"/>
      <c r="EPG36" s="566"/>
      <c r="EPH36" s="91"/>
      <c r="EPI36" s="91"/>
      <c r="EPJ36" s="91"/>
      <c r="EPK36" s="91">
        <f t="shared" ref="EPK36" si="972">SUM(EPC36:EPJ36)</f>
        <v>0</v>
      </c>
      <c r="EPL36" s="179"/>
      <c r="EPM36" s="692"/>
      <c r="EPN36" s="91" t="s">
        <v>492</v>
      </c>
      <c r="EPO36" s="91" t="s">
        <v>634</v>
      </c>
      <c r="EPP36" s="91" t="s">
        <v>635</v>
      </c>
      <c r="EPQ36" s="89" t="s">
        <v>74</v>
      </c>
      <c r="EPR36" s="91">
        <v>-57</v>
      </c>
      <c r="EPS36" s="106"/>
      <c r="EPT36" s="106"/>
      <c r="EPU36" s="106">
        <v>0</v>
      </c>
      <c r="EPV36" s="592"/>
      <c r="EPW36" s="566"/>
      <c r="EPX36" s="91"/>
      <c r="EPY36" s="91"/>
      <c r="EPZ36" s="91"/>
      <c r="EQA36" s="91">
        <f t="shared" ref="EQA36" si="973">SUM(EPS36:EPZ36)</f>
        <v>0</v>
      </c>
      <c r="EQB36" s="179"/>
      <c r="EQC36" s="692"/>
      <c r="EQD36" s="91" t="s">
        <v>492</v>
      </c>
      <c r="EQE36" s="91" t="s">
        <v>634</v>
      </c>
      <c r="EQF36" s="91" t="s">
        <v>635</v>
      </c>
      <c r="EQG36" s="89" t="s">
        <v>74</v>
      </c>
      <c r="EQH36" s="91">
        <v>-57</v>
      </c>
      <c r="EQI36" s="106"/>
      <c r="EQJ36" s="106"/>
      <c r="EQK36" s="106">
        <v>0</v>
      </c>
      <c r="EQL36" s="592"/>
      <c r="EQM36" s="566"/>
      <c r="EQN36" s="91"/>
      <c r="EQO36" s="91"/>
      <c r="EQP36" s="91"/>
      <c r="EQQ36" s="91">
        <f t="shared" ref="EQQ36" si="974">SUM(EQI36:EQP36)</f>
        <v>0</v>
      </c>
      <c r="EQR36" s="179"/>
      <c r="EQS36" s="692"/>
      <c r="EQT36" s="91" t="s">
        <v>492</v>
      </c>
      <c r="EQU36" s="91" t="s">
        <v>634</v>
      </c>
      <c r="EQV36" s="91" t="s">
        <v>635</v>
      </c>
      <c r="EQW36" s="89" t="s">
        <v>74</v>
      </c>
      <c r="EQX36" s="91">
        <v>-57</v>
      </c>
      <c r="EQY36" s="106"/>
      <c r="EQZ36" s="106"/>
      <c r="ERA36" s="106">
        <v>0</v>
      </c>
      <c r="ERB36" s="592"/>
      <c r="ERC36" s="566"/>
      <c r="ERD36" s="91"/>
      <c r="ERE36" s="91"/>
      <c r="ERF36" s="91"/>
      <c r="ERG36" s="91">
        <f t="shared" ref="ERG36" si="975">SUM(EQY36:ERF36)</f>
        <v>0</v>
      </c>
      <c r="ERH36" s="179"/>
      <c r="ERI36" s="692"/>
      <c r="ERJ36" s="91" t="s">
        <v>492</v>
      </c>
      <c r="ERK36" s="91" t="s">
        <v>634</v>
      </c>
      <c r="ERL36" s="91" t="s">
        <v>635</v>
      </c>
      <c r="ERM36" s="89" t="s">
        <v>74</v>
      </c>
      <c r="ERN36" s="91">
        <v>-57</v>
      </c>
      <c r="ERO36" s="106"/>
      <c r="ERP36" s="106"/>
      <c r="ERQ36" s="106">
        <v>0</v>
      </c>
      <c r="ERR36" s="592"/>
      <c r="ERS36" s="566"/>
      <c r="ERT36" s="91"/>
      <c r="ERU36" s="91"/>
      <c r="ERV36" s="91"/>
      <c r="ERW36" s="91">
        <f t="shared" ref="ERW36" si="976">SUM(ERO36:ERV36)</f>
        <v>0</v>
      </c>
      <c r="ERX36" s="179"/>
      <c r="ERY36" s="692"/>
      <c r="ERZ36" s="91" t="s">
        <v>492</v>
      </c>
      <c r="ESA36" s="91" t="s">
        <v>634</v>
      </c>
      <c r="ESB36" s="91" t="s">
        <v>635</v>
      </c>
      <c r="ESC36" s="89" t="s">
        <v>74</v>
      </c>
      <c r="ESD36" s="91">
        <v>-57</v>
      </c>
      <c r="ESE36" s="106"/>
      <c r="ESF36" s="106"/>
      <c r="ESG36" s="106">
        <v>0</v>
      </c>
      <c r="ESH36" s="592"/>
      <c r="ESI36" s="566"/>
      <c r="ESJ36" s="91"/>
      <c r="ESK36" s="91"/>
      <c r="ESL36" s="91"/>
      <c r="ESM36" s="91">
        <f t="shared" ref="ESM36" si="977">SUM(ESE36:ESL36)</f>
        <v>0</v>
      </c>
      <c r="ESN36" s="179"/>
      <c r="ESO36" s="692"/>
      <c r="ESP36" s="91" t="s">
        <v>492</v>
      </c>
      <c r="ESQ36" s="91" t="s">
        <v>634</v>
      </c>
      <c r="ESR36" s="91" t="s">
        <v>635</v>
      </c>
      <c r="ESS36" s="89" t="s">
        <v>74</v>
      </c>
      <c r="EST36" s="91">
        <v>-57</v>
      </c>
      <c r="ESU36" s="106"/>
      <c r="ESV36" s="106"/>
      <c r="ESW36" s="106">
        <v>0</v>
      </c>
      <c r="ESX36" s="592"/>
      <c r="ESY36" s="566"/>
      <c r="ESZ36" s="91"/>
      <c r="ETA36" s="91"/>
      <c r="ETB36" s="91"/>
      <c r="ETC36" s="91">
        <f t="shared" ref="ETC36" si="978">SUM(ESU36:ETB36)</f>
        <v>0</v>
      </c>
      <c r="ETD36" s="179"/>
      <c r="ETE36" s="692"/>
      <c r="ETF36" s="91" t="s">
        <v>492</v>
      </c>
      <c r="ETG36" s="91" t="s">
        <v>634</v>
      </c>
      <c r="ETH36" s="91" t="s">
        <v>635</v>
      </c>
      <c r="ETI36" s="89" t="s">
        <v>74</v>
      </c>
      <c r="ETJ36" s="91">
        <v>-57</v>
      </c>
      <c r="ETK36" s="106"/>
      <c r="ETL36" s="106"/>
      <c r="ETM36" s="106">
        <v>0</v>
      </c>
      <c r="ETN36" s="592"/>
      <c r="ETO36" s="566"/>
      <c r="ETP36" s="91"/>
      <c r="ETQ36" s="91"/>
      <c r="ETR36" s="91"/>
      <c r="ETS36" s="91">
        <f t="shared" ref="ETS36" si="979">SUM(ETK36:ETR36)</f>
        <v>0</v>
      </c>
      <c r="ETT36" s="179"/>
      <c r="ETU36" s="692"/>
      <c r="ETV36" s="91" t="s">
        <v>492</v>
      </c>
      <c r="ETW36" s="91" t="s">
        <v>634</v>
      </c>
      <c r="ETX36" s="91" t="s">
        <v>635</v>
      </c>
      <c r="ETY36" s="89" t="s">
        <v>74</v>
      </c>
      <c r="ETZ36" s="91">
        <v>-57</v>
      </c>
      <c r="EUA36" s="106"/>
      <c r="EUB36" s="106"/>
      <c r="EUC36" s="106">
        <v>0</v>
      </c>
      <c r="EUD36" s="592"/>
      <c r="EUE36" s="566"/>
      <c r="EUF36" s="91"/>
      <c r="EUG36" s="91"/>
      <c r="EUH36" s="91"/>
      <c r="EUI36" s="91">
        <f t="shared" ref="EUI36" si="980">SUM(EUA36:EUH36)</f>
        <v>0</v>
      </c>
      <c r="EUJ36" s="179"/>
      <c r="EUK36" s="692"/>
      <c r="EUL36" s="91" t="s">
        <v>492</v>
      </c>
      <c r="EUM36" s="91" t="s">
        <v>634</v>
      </c>
      <c r="EUN36" s="91" t="s">
        <v>635</v>
      </c>
      <c r="EUO36" s="89" t="s">
        <v>74</v>
      </c>
      <c r="EUP36" s="91">
        <v>-57</v>
      </c>
      <c r="EUQ36" s="106"/>
      <c r="EUR36" s="106"/>
      <c r="EUS36" s="106">
        <v>0</v>
      </c>
      <c r="EUT36" s="592"/>
      <c r="EUU36" s="566"/>
      <c r="EUV36" s="91"/>
      <c r="EUW36" s="91"/>
      <c r="EUX36" s="91"/>
      <c r="EUY36" s="91">
        <f t="shared" ref="EUY36" si="981">SUM(EUQ36:EUX36)</f>
        <v>0</v>
      </c>
      <c r="EUZ36" s="179"/>
      <c r="EVA36" s="692"/>
      <c r="EVB36" s="91" t="s">
        <v>492</v>
      </c>
      <c r="EVC36" s="91" t="s">
        <v>634</v>
      </c>
      <c r="EVD36" s="91" t="s">
        <v>635</v>
      </c>
      <c r="EVE36" s="89" t="s">
        <v>74</v>
      </c>
      <c r="EVF36" s="91">
        <v>-57</v>
      </c>
      <c r="EVG36" s="106"/>
      <c r="EVH36" s="106"/>
      <c r="EVI36" s="106">
        <v>0</v>
      </c>
      <c r="EVJ36" s="592"/>
      <c r="EVK36" s="566"/>
      <c r="EVL36" s="91"/>
      <c r="EVM36" s="91"/>
      <c r="EVN36" s="91"/>
      <c r="EVO36" s="91">
        <f t="shared" ref="EVO36" si="982">SUM(EVG36:EVN36)</f>
        <v>0</v>
      </c>
      <c r="EVP36" s="179"/>
      <c r="EVQ36" s="692"/>
      <c r="EVR36" s="91" t="s">
        <v>492</v>
      </c>
      <c r="EVS36" s="91" t="s">
        <v>634</v>
      </c>
      <c r="EVT36" s="91" t="s">
        <v>635</v>
      </c>
      <c r="EVU36" s="89" t="s">
        <v>74</v>
      </c>
      <c r="EVV36" s="91">
        <v>-57</v>
      </c>
      <c r="EVW36" s="106"/>
      <c r="EVX36" s="106"/>
      <c r="EVY36" s="106">
        <v>0</v>
      </c>
      <c r="EVZ36" s="592"/>
      <c r="EWA36" s="566"/>
      <c r="EWB36" s="91"/>
      <c r="EWC36" s="91"/>
      <c r="EWD36" s="91"/>
      <c r="EWE36" s="91">
        <f t="shared" ref="EWE36" si="983">SUM(EVW36:EWD36)</f>
        <v>0</v>
      </c>
      <c r="EWF36" s="179"/>
      <c r="EWG36" s="692"/>
      <c r="EWH36" s="91" t="s">
        <v>492</v>
      </c>
      <c r="EWI36" s="91" t="s">
        <v>634</v>
      </c>
      <c r="EWJ36" s="91" t="s">
        <v>635</v>
      </c>
      <c r="EWK36" s="89" t="s">
        <v>74</v>
      </c>
      <c r="EWL36" s="91">
        <v>-57</v>
      </c>
      <c r="EWM36" s="106"/>
      <c r="EWN36" s="106"/>
      <c r="EWO36" s="106">
        <v>0</v>
      </c>
      <c r="EWP36" s="592"/>
      <c r="EWQ36" s="566"/>
      <c r="EWR36" s="91"/>
      <c r="EWS36" s="91"/>
      <c r="EWT36" s="91"/>
      <c r="EWU36" s="91">
        <f t="shared" ref="EWU36" si="984">SUM(EWM36:EWT36)</f>
        <v>0</v>
      </c>
      <c r="EWV36" s="179"/>
      <c r="EWW36" s="692"/>
      <c r="EWX36" s="91" t="s">
        <v>492</v>
      </c>
      <c r="EWY36" s="91" t="s">
        <v>634</v>
      </c>
      <c r="EWZ36" s="91" t="s">
        <v>635</v>
      </c>
      <c r="EXA36" s="89" t="s">
        <v>74</v>
      </c>
      <c r="EXB36" s="91">
        <v>-57</v>
      </c>
      <c r="EXC36" s="106"/>
      <c r="EXD36" s="106"/>
      <c r="EXE36" s="106">
        <v>0</v>
      </c>
      <c r="EXF36" s="592"/>
      <c r="EXG36" s="566"/>
      <c r="EXH36" s="91"/>
      <c r="EXI36" s="91"/>
      <c r="EXJ36" s="91"/>
      <c r="EXK36" s="91">
        <f t="shared" ref="EXK36" si="985">SUM(EXC36:EXJ36)</f>
        <v>0</v>
      </c>
      <c r="EXL36" s="179"/>
      <c r="EXM36" s="692"/>
      <c r="EXN36" s="91" t="s">
        <v>492</v>
      </c>
      <c r="EXO36" s="91" t="s">
        <v>634</v>
      </c>
      <c r="EXP36" s="91" t="s">
        <v>635</v>
      </c>
      <c r="EXQ36" s="89" t="s">
        <v>74</v>
      </c>
      <c r="EXR36" s="91">
        <v>-57</v>
      </c>
      <c r="EXS36" s="106"/>
      <c r="EXT36" s="106"/>
      <c r="EXU36" s="106">
        <v>0</v>
      </c>
      <c r="EXV36" s="592"/>
      <c r="EXW36" s="566"/>
      <c r="EXX36" s="91"/>
      <c r="EXY36" s="91"/>
      <c r="EXZ36" s="91"/>
      <c r="EYA36" s="91">
        <f t="shared" ref="EYA36" si="986">SUM(EXS36:EXZ36)</f>
        <v>0</v>
      </c>
      <c r="EYB36" s="179"/>
      <c r="EYC36" s="692"/>
      <c r="EYD36" s="91" t="s">
        <v>492</v>
      </c>
      <c r="EYE36" s="91" t="s">
        <v>634</v>
      </c>
      <c r="EYF36" s="91" t="s">
        <v>635</v>
      </c>
      <c r="EYG36" s="89" t="s">
        <v>74</v>
      </c>
      <c r="EYH36" s="91">
        <v>-57</v>
      </c>
      <c r="EYI36" s="106"/>
      <c r="EYJ36" s="106"/>
      <c r="EYK36" s="106">
        <v>0</v>
      </c>
      <c r="EYL36" s="592"/>
      <c r="EYM36" s="566"/>
      <c r="EYN36" s="91"/>
      <c r="EYO36" s="91"/>
      <c r="EYP36" s="91"/>
      <c r="EYQ36" s="91">
        <f t="shared" ref="EYQ36" si="987">SUM(EYI36:EYP36)</f>
        <v>0</v>
      </c>
      <c r="EYR36" s="179"/>
      <c r="EYS36" s="692"/>
      <c r="EYT36" s="91" t="s">
        <v>492</v>
      </c>
      <c r="EYU36" s="91" t="s">
        <v>634</v>
      </c>
      <c r="EYV36" s="91" t="s">
        <v>635</v>
      </c>
      <c r="EYW36" s="89" t="s">
        <v>74</v>
      </c>
      <c r="EYX36" s="91">
        <v>-57</v>
      </c>
      <c r="EYY36" s="106"/>
      <c r="EYZ36" s="106"/>
      <c r="EZA36" s="106">
        <v>0</v>
      </c>
      <c r="EZB36" s="592"/>
      <c r="EZC36" s="566"/>
      <c r="EZD36" s="91"/>
      <c r="EZE36" s="91"/>
      <c r="EZF36" s="91"/>
      <c r="EZG36" s="91">
        <f t="shared" ref="EZG36" si="988">SUM(EYY36:EZF36)</f>
        <v>0</v>
      </c>
      <c r="EZH36" s="179"/>
      <c r="EZI36" s="692"/>
      <c r="EZJ36" s="91" t="s">
        <v>492</v>
      </c>
      <c r="EZK36" s="91" t="s">
        <v>634</v>
      </c>
      <c r="EZL36" s="91" t="s">
        <v>635</v>
      </c>
      <c r="EZM36" s="89" t="s">
        <v>74</v>
      </c>
      <c r="EZN36" s="91">
        <v>-57</v>
      </c>
      <c r="EZO36" s="106"/>
      <c r="EZP36" s="106"/>
      <c r="EZQ36" s="106">
        <v>0</v>
      </c>
      <c r="EZR36" s="592"/>
      <c r="EZS36" s="566"/>
      <c r="EZT36" s="91"/>
      <c r="EZU36" s="91"/>
      <c r="EZV36" s="91"/>
      <c r="EZW36" s="91">
        <f t="shared" ref="EZW36" si="989">SUM(EZO36:EZV36)</f>
        <v>0</v>
      </c>
      <c r="EZX36" s="179"/>
      <c r="EZY36" s="692"/>
      <c r="EZZ36" s="91" t="s">
        <v>492</v>
      </c>
      <c r="FAA36" s="91" t="s">
        <v>634</v>
      </c>
      <c r="FAB36" s="91" t="s">
        <v>635</v>
      </c>
      <c r="FAC36" s="89" t="s">
        <v>74</v>
      </c>
      <c r="FAD36" s="91">
        <v>-57</v>
      </c>
      <c r="FAE36" s="106"/>
      <c r="FAF36" s="106"/>
      <c r="FAG36" s="106">
        <v>0</v>
      </c>
      <c r="FAH36" s="592"/>
      <c r="FAI36" s="566"/>
      <c r="FAJ36" s="91"/>
      <c r="FAK36" s="91"/>
      <c r="FAL36" s="91"/>
      <c r="FAM36" s="91">
        <f t="shared" ref="FAM36" si="990">SUM(FAE36:FAL36)</f>
        <v>0</v>
      </c>
      <c r="FAN36" s="179"/>
      <c r="FAO36" s="692"/>
      <c r="FAP36" s="91" t="s">
        <v>492</v>
      </c>
      <c r="FAQ36" s="91" t="s">
        <v>634</v>
      </c>
      <c r="FAR36" s="91" t="s">
        <v>635</v>
      </c>
      <c r="FAS36" s="89" t="s">
        <v>74</v>
      </c>
      <c r="FAT36" s="91">
        <v>-57</v>
      </c>
      <c r="FAU36" s="106"/>
      <c r="FAV36" s="106"/>
      <c r="FAW36" s="106">
        <v>0</v>
      </c>
      <c r="FAX36" s="592"/>
      <c r="FAY36" s="566"/>
      <c r="FAZ36" s="91"/>
      <c r="FBA36" s="91"/>
      <c r="FBB36" s="91"/>
      <c r="FBC36" s="91">
        <f t="shared" ref="FBC36" si="991">SUM(FAU36:FBB36)</f>
        <v>0</v>
      </c>
      <c r="FBD36" s="179"/>
      <c r="FBE36" s="692"/>
      <c r="FBF36" s="91" t="s">
        <v>492</v>
      </c>
      <c r="FBG36" s="91" t="s">
        <v>634</v>
      </c>
      <c r="FBH36" s="91" t="s">
        <v>635</v>
      </c>
      <c r="FBI36" s="89" t="s">
        <v>74</v>
      </c>
      <c r="FBJ36" s="91">
        <v>-57</v>
      </c>
      <c r="FBK36" s="106"/>
      <c r="FBL36" s="106"/>
      <c r="FBM36" s="106">
        <v>0</v>
      </c>
      <c r="FBN36" s="592"/>
      <c r="FBO36" s="566"/>
      <c r="FBP36" s="91"/>
      <c r="FBQ36" s="91"/>
      <c r="FBR36" s="91"/>
      <c r="FBS36" s="91">
        <f t="shared" ref="FBS36" si="992">SUM(FBK36:FBR36)</f>
        <v>0</v>
      </c>
      <c r="FBT36" s="179"/>
      <c r="FBU36" s="692"/>
      <c r="FBV36" s="91" t="s">
        <v>492</v>
      </c>
      <c r="FBW36" s="91" t="s">
        <v>634</v>
      </c>
      <c r="FBX36" s="91" t="s">
        <v>635</v>
      </c>
      <c r="FBY36" s="89" t="s">
        <v>74</v>
      </c>
      <c r="FBZ36" s="91">
        <v>-57</v>
      </c>
      <c r="FCA36" s="106"/>
      <c r="FCB36" s="106"/>
      <c r="FCC36" s="106">
        <v>0</v>
      </c>
      <c r="FCD36" s="592"/>
      <c r="FCE36" s="566"/>
      <c r="FCF36" s="91"/>
      <c r="FCG36" s="91"/>
      <c r="FCH36" s="91"/>
      <c r="FCI36" s="91">
        <f t="shared" ref="FCI36" si="993">SUM(FCA36:FCH36)</f>
        <v>0</v>
      </c>
      <c r="FCJ36" s="179"/>
      <c r="FCK36" s="692"/>
      <c r="FCL36" s="91" t="s">
        <v>492</v>
      </c>
      <c r="FCM36" s="91" t="s">
        <v>634</v>
      </c>
      <c r="FCN36" s="91" t="s">
        <v>635</v>
      </c>
      <c r="FCO36" s="89" t="s">
        <v>74</v>
      </c>
      <c r="FCP36" s="91">
        <v>-57</v>
      </c>
      <c r="FCQ36" s="106"/>
      <c r="FCR36" s="106"/>
      <c r="FCS36" s="106">
        <v>0</v>
      </c>
      <c r="FCT36" s="592"/>
      <c r="FCU36" s="566"/>
      <c r="FCV36" s="91"/>
      <c r="FCW36" s="91"/>
      <c r="FCX36" s="91"/>
      <c r="FCY36" s="91">
        <f t="shared" ref="FCY36" si="994">SUM(FCQ36:FCX36)</f>
        <v>0</v>
      </c>
      <c r="FCZ36" s="179"/>
      <c r="FDA36" s="692"/>
      <c r="FDB36" s="91" t="s">
        <v>492</v>
      </c>
      <c r="FDC36" s="91" t="s">
        <v>634</v>
      </c>
      <c r="FDD36" s="91" t="s">
        <v>635</v>
      </c>
      <c r="FDE36" s="89" t="s">
        <v>74</v>
      </c>
      <c r="FDF36" s="91">
        <v>-57</v>
      </c>
      <c r="FDG36" s="106"/>
      <c r="FDH36" s="106"/>
      <c r="FDI36" s="106">
        <v>0</v>
      </c>
      <c r="FDJ36" s="592"/>
      <c r="FDK36" s="566"/>
      <c r="FDL36" s="91"/>
      <c r="FDM36" s="91"/>
      <c r="FDN36" s="91"/>
      <c r="FDO36" s="91">
        <f t="shared" ref="FDO36" si="995">SUM(FDG36:FDN36)</f>
        <v>0</v>
      </c>
      <c r="FDP36" s="179"/>
      <c r="FDQ36" s="692"/>
      <c r="FDR36" s="91" t="s">
        <v>492</v>
      </c>
      <c r="FDS36" s="91" t="s">
        <v>634</v>
      </c>
      <c r="FDT36" s="91" t="s">
        <v>635</v>
      </c>
      <c r="FDU36" s="89" t="s">
        <v>74</v>
      </c>
      <c r="FDV36" s="91">
        <v>-57</v>
      </c>
      <c r="FDW36" s="106"/>
      <c r="FDX36" s="106"/>
      <c r="FDY36" s="106">
        <v>0</v>
      </c>
      <c r="FDZ36" s="592"/>
      <c r="FEA36" s="566"/>
      <c r="FEB36" s="91"/>
      <c r="FEC36" s="91"/>
      <c r="FED36" s="91"/>
      <c r="FEE36" s="91">
        <f t="shared" ref="FEE36" si="996">SUM(FDW36:FED36)</f>
        <v>0</v>
      </c>
      <c r="FEF36" s="179"/>
      <c r="FEG36" s="692"/>
      <c r="FEH36" s="91" t="s">
        <v>492</v>
      </c>
      <c r="FEI36" s="91" t="s">
        <v>634</v>
      </c>
      <c r="FEJ36" s="91" t="s">
        <v>635</v>
      </c>
      <c r="FEK36" s="89" t="s">
        <v>74</v>
      </c>
      <c r="FEL36" s="91">
        <v>-57</v>
      </c>
      <c r="FEM36" s="106"/>
      <c r="FEN36" s="106"/>
      <c r="FEO36" s="106">
        <v>0</v>
      </c>
      <c r="FEP36" s="592"/>
      <c r="FEQ36" s="566"/>
      <c r="FER36" s="91"/>
      <c r="FES36" s="91"/>
      <c r="FET36" s="91"/>
      <c r="FEU36" s="91">
        <f t="shared" ref="FEU36" si="997">SUM(FEM36:FET36)</f>
        <v>0</v>
      </c>
      <c r="FEV36" s="179"/>
      <c r="FEW36" s="692"/>
      <c r="FEX36" s="91" t="s">
        <v>492</v>
      </c>
      <c r="FEY36" s="91" t="s">
        <v>634</v>
      </c>
      <c r="FEZ36" s="91" t="s">
        <v>635</v>
      </c>
      <c r="FFA36" s="89" t="s">
        <v>74</v>
      </c>
      <c r="FFB36" s="91">
        <v>-57</v>
      </c>
      <c r="FFC36" s="106"/>
      <c r="FFD36" s="106"/>
      <c r="FFE36" s="106">
        <v>0</v>
      </c>
      <c r="FFF36" s="592"/>
      <c r="FFG36" s="566"/>
      <c r="FFH36" s="91"/>
      <c r="FFI36" s="91"/>
      <c r="FFJ36" s="91"/>
      <c r="FFK36" s="91">
        <f t="shared" ref="FFK36" si="998">SUM(FFC36:FFJ36)</f>
        <v>0</v>
      </c>
      <c r="FFL36" s="179"/>
      <c r="FFM36" s="692"/>
      <c r="FFN36" s="91" t="s">
        <v>492</v>
      </c>
      <c r="FFO36" s="91" t="s">
        <v>634</v>
      </c>
      <c r="FFP36" s="91" t="s">
        <v>635</v>
      </c>
      <c r="FFQ36" s="89" t="s">
        <v>74</v>
      </c>
      <c r="FFR36" s="91">
        <v>-57</v>
      </c>
      <c r="FFS36" s="106"/>
      <c r="FFT36" s="106"/>
      <c r="FFU36" s="106">
        <v>0</v>
      </c>
      <c r="FFV36" s="592"/>
      <c r="FFW36" s="566"/>
      <c r="FFX36" s="91"/>
      <c r="FFY36" s="91"/>
      <c r="FFZ36" s="91"/>
      <c r="FGA36" s="91">
        <f t="shared" ref="FGA36" si="999">SUM(FFS36:FFZ36)</f>
        <v>0</v>
      </c>
      <c r="FGB36" s="179"/>
      <c r="FGC36" s="692"/>
      <c r="FGD36" s="91" t="s">
        <v>492</v>
      </c>
      <c r="FGE36" s="91" t="s">
        <v>634</v>
      </c>
      <c r="FGF36" s="91" t="s">
        <v>635</v>
      </c>
      <c r="FGG36" s="89" t="s">
        <v>74</v>
      </c>
      <c r="FGH36" s="91">
        <v>-57</v>
      </c>
      <c r="FGI36" s="106"/>
      <c r="FGJ36" s="106"/>
      <c r="FGK36" s="106">
        <v>0</v>
      </c>
      <c r="FGL36" s="592"/>
      <c r="FGM36" s="566"/>
      <c r="FGN36" s="91"/>
      <c r="FGO36" s="91"/>
      <c r="FGP36" s="91"/>
      <c r="FGQ36" s="91">
        <f t="shared" ref="FGQ36" si="1000">SUM(FGI36:FGP36)</f>
        <v>0</v>
      </c>
      <c r="FGR36" s="179"/>
      <c r="FGS36" s="692"/>
      <c r="FGT36" s="91" t="s">
        <v>492</v>
      </c>
      <c r="FGU36" s="91" t="s">
        <v>634</v>
      </c>
      <c r="FGV36" s="91" t="s">
        <v>635</v>
      </c>
      <c r="FGW36" s="89" t="s">
        <v>74</v>
      </c>
      <c r="FGX36" s="91">
        <v>-57</v>
      </c>
      <c r="FGY36" s="106"/>
      <c r="FGZ36" s="106"/>
      <c r="FHA36" s="106">
        <v>0</v>
      </c>
      <c r="FHB36" s="592"/>
      <c r="FHC36" s="566"/>
      <c r="FHD36" s="91"/>
      <c r="FHE36" s="91"/>
      <c r="FHF36" s="91"/>
      <c r="FHG36" s="91">
        <f t="shared" ref="FHG36" si="1001">SUM(FGY36:FHF36)</f>
        <v>0</v>
      </c>
      <c r="FHH36" s="179"/>
      <c r="FHI36" s="692"/>
      <c r="FHJ36" s="91" t="s">
        <v>492</v>
      </c>
      <c r="FHK36" s="91" t="s">
        <v>634</v>
      </c>
      <c r="FHL36" s="91" t="s">
        <v>635</v>
      </c>
      <c r="FHM36" s="89" t="s">
        <v>74</v>
      </c>
      <c r="FHN36" s="91">
        <v>-57</v>
      </c>
      <c r="FHO36" s="106"/>
      <c r="FHP36" s="106"/>
      <c r="FHQ36" s="106">
        <v>0</v>
      </c>
      <c r="FHR36" s="592"/>
      <c r="FHS36" s="566"/>
      <c r="FHT36" s="91"/>
      <c r="FHU36" s="91"/>
      <c r="FHV36" s="91"/>
      <c r="FHW36" s="91">
        <f t="shared" ref="FHW36" si="1002">SUM(FHO36:FHV36)</f>
        <v>0</v>
      </c>
      <c r="FHX36" s="179"/>
      <c r="FHY36" s="692"/>
      <c r="FHZ36" s="91" t="s">
        <v>492</v>
      </c>
      <c r="FIA36" s="91" t="s">
        <v>634</v>
      </c>
      <c r="FIB36" s="91" t="s">
        <v>635</v>
      </c>
      <c r="FIC36" s="89" t="s">
        <v>74</v>
      </c>
      <c r="FID36" s="91">
        <v>-57</v>
      </c>
      <c r="FIE36" s="106"/>
      <c r="FIF36" s="106"/>
      <c r="FIG36" s="106">
        <v>0</v>
      </c>
      <c r="FIH36" s="592"/>
      <c r="FII36" s="566"/>
      <c r="FIJ36" s="91"/>
      <c r="FIK36" s="91"/>
      <c r="FIL36" s="91"/>
      <c r="FIM36" s="91">
        <f t="shared" ref="FIM36" si="1003">SUM(FIE36:FIL36)</f>
        <v>0</v>
      </c>
      <c r="FIN36" s="179"/>
      <c r="FIO36" s="692"/>
      <c r="FIP36" s="91" t="s">
        <v>492</v>
      </c>
      <c r="FIQ36" s="91" t="s">
        <v>634</v>
      </c>
      <c r="FIR36" s="91" t="s">
        <v>635</v>
      </c>
      <c r="FIS36" s="89" t="s">
        <v>74</v>
      </c>
      <c r="FIT36" s="91">
        <v>-57</v>
      </c>
      <c r="FIU36" s="106"/>
      <c r="FIV36" s="106"/>
      <c r="FIW36" s="106">
        <v>0</v>
      </c>
      <c r="FIX36" s="592"/>
      <c r="FIY36" s="566"/>
      <c r="FIZ36" s="91"/>
      <c r="FJA36" s="91"/>
      <c r="FJB36" s="91"/>
      <c r="FJC36" s="91">
        <f t="shared" ref="FJC36" si="1004">SUM(FIU36:FJB36)</f>
        <v>0</v>
      </c>
      <c r="FJD36" s="179"/>
      <c r="FJE36" s="692"/>
      <c r="FJF36" s="91" t="s">
        <v>492</v>
      </c>
      <c r="FJG36" s="91" t="s">
        <v>634</v>
      </c>
      <c r="FJH36" s="91" t="s">
        <v>635</v>
      </c>
      <c r="FJI36" s="89" t="s">
        <v>74</v>
      </c>
      <c r="FJJ36" s="91">
        <v>-57</v>
      </c>
      <c r="FJK36" s="106"/>
      <c r="FJL36" s="106"/>
      <c r="FJM36" s="106">
        <v>0</v>
      </c>
      <c r="FJN36" s="592"/>
      <c r="FJO36" s="566"/>
      <c r="FJP36" s="91"/>
      <c r="FJQ36" s="91"/>
      <c r="FJR36" s="91"/>
      <c r="FJS36" s="91">
        <f t="shared" ref="FJS36" si="1005">SUM(FJK36:FJR36)</f>
        <v>0</v>
      </c>
      <c r="FJT36" s="179"/>
      <c r="FJU36" s="692"/>
      <c r="FJV36" s="91" t="s">
        <v>492</v>
      </c>
      <c r="FJW36" s="91" t="s">
        <v>634</v>
      </c>
      <c r="FJX36" s="91" t="s">
        <v>635</v>
      </c>
      <c r="FJY36" s="89" t="s">
        <v>74</v>
      </c>
      <c r="FJZ36" s="91">
        <v>-57</v>
      </c>
      <c r="FKA36" s="106"/>
      <c r="FKB36" s="106"/>
      <c r="FKC36" s="106">
        <v>0</v>
      </c>
      <c r="FKD36" s="592"/>
      <c r="FKE36" s="566"/>
      <c r="FKF36" s="91"/>
      <c r="FKG36" s="91"/>
      <c r="FKH36" s="91"/>
      <c r="FKI36" s="91">
        <f t="shared" ref="FKI36" si="1006">SUM(FKA36:FKH36)</f>
        <v>0</v>
      </c>
      <c r="FKJ36" s="179"/>
      <c r="FKK36" s="692"/>
      <c r="FKL36" s="91" t="s">
        <v>492</v>
      </c>
      <c r="FKM36" s="91" t="s">
        <v>634</v>
      </c>
      <c r="FKN36" s="91" t="s">
        <v>635</v>
      </c>
      <c r="FKO36" s="89" t="s">
        <v>74</v>
      </c>
      <c r="FKP36" s="91">
        <v>-57</v>
      </c>
      <c r="FKQ36" s="106"/>
      <c r="FKR36" s="106"/>
      <c r="FKS36" s="106">
        <v>0</v>
      </c>
      <c r="FKT36" s="592"/>
      <c r="FKU36" s="566"/>
      <c r="FKV36" s="91"/>
      <c r="FKW36" s="91"/>
      <c r="FKX36" s="91"/>
      <c r="FKY36" s="91">
        <f t="shared" ref="FKY36" si="1007">SUM(FKQ36:FKX36)</f>
        <v>0</v>
      </c>
      <c r="FKZ36" s="179"/>
      <c r="FLA36" s="692"/>
      <c r="FLB36" s="91" t="s">
        <v>492</v>
      </c>
      <c r="FLC36" s="91" t="s">
        <v>634</v>
      </c>
      <c r="FLD36" s="91" t="s">
        <v>635</v>
      </c>
      <c r="FLE36" s="89" t="s">
        <v>74</v>
      </c>
      <c r="FLF36" s="91">
        <v>-57</v>
      </c>
      <c r="FLG36" s="106"/>
      <c r="FLH36" s="106"/>
      <c r="FLI36" s="106">
        <v>0</v>
      </c>
      <c r="FLJ36" s="592"/>
      <c r="FLK36" s="566"/>
      <c r="FLL36" s="91"/>
      <c r="FLM36" s="91"/>
      <c r="FLN36" s="91"/>
      <c r="FLO36" s="91">
        <f t="shared" ref="FLO36" si="1008">SUM(FLG36:FLN36)</f>
        <v>0</v>
      </c>
      <c r="FLP36" s="179"/>
      <c r="FLQ36" s="692"/>
      <c r="FLR36" s="91" t="s">
        <v>492</v>
      </c>
      <c r="FLS36" s="91" t="s">
        <v>634</v>
      </c>
      <c r="FLT36" s="91" t="s">
        <v>635</v>
      </c>
      <c r="FLU36" s="89" t="s">
        <v>74</v>
      </c>
      <c r="FLV36" s="91">
        <v>-57</v>
      </c>
      <c r="FLW36" s="106"/>
      <c r="FLX36" s="106"/>
      <c r="FLY36" s="106">
        <v>0</v>
      </c>
      <c r="FLZ36" s="592"/>
      <c r="FMA36" s="566"/>
      <c r="FMB36" s="91"/>
      <c r="FMC36" s="91"/>
      <c r="FMD36" s="91"/>
      <c r="FME36" s="91">
        <f t="shared" ref="FME36" si="1009">SUM(FLW36:FMD36)</f>
        <v>0</v>
      </c>
      <c r="FMF36" s="179"/>
      <c r="FMG36" s="692"/>
      <c r="FMH36" s="91" t="s">
        <v>492</v>
      </c>
      <c r="FMI36" s="91" t="s">
        <v>634</v>
      </c>
      <c r="FMJ36" s="91" t="s">
        <v>635</v>
      </c>
      <c r="FMK36" s="89" t="s">
        <v>74</v>
      </c>
      <c r="FML36" s="91">
        <v>-57</v>
      </c>
      <c r="FMM36" s="106"/>
      <c r="FMN36" s="106"/>
      <c r="FMO36" s="106">
        <v>0</v>
      </c>
      <c r="FMP36" s="592"/>
      <c r="FMQ36" s="566"/>
      <c r="FMR36" s="91"/>
      <c r="FMS36" s="91"/>
      <c r="FMT36" s="91"/>
      <c r="FMU36" s="91">
        <f t="shared" ref="FMU36" si="1010">SUM(FMM36:FMT36)</f>
        <v>0</v>
      </c>
      <c r="FMV36" s="179"/>
      <c r="FMW36" s="692"/>
      <c r="FMX36" s="91" t="s">
        <v>492</v>
      </c>
      <c r="FMY36" s="91" t="s">
        <v>634</v>
      </c>
      <c r="FMZ36" s="91" t="s">
        <v>635</v>
      </c>
      <c r="FNA36" s="89" t="s">
        <v>74</v>
      </c>
      <c r="FNB36" s="91">
        <v>-57</v>
      </c>
      <c r="FNC36" s="106"/>
      <c r="FND36" s="106"/>
      <c r="FNE36" s="106">
        <v>0</v>
      </c>
      <c r="FNF36" s="592"/>
      <c r="FNG36" s="566"/>
      <c r="FNH36" s="91"/>
      <c r="FNI36" s="91"/>
      <c r="FNJ36" s="91"/>
      <c r="FNK36" s="91">
        <f t="shared" ref="FNK36" si="1011">SUM(FNC36:FNJ36)</f>
        <v>0</v>
      </c>
      <c r="FNL36" s="179"/>
      <c r="FNM36" s="692"/>
      <c r="FNN36" s="91" t="s">
        <v>492</v>
      </c>
      <c r="FNO36" s="91" t="s">
        <v>634</v>
      </c>
      <c r="FNP36" s="91" t="s">
        <v>635</v>
      </c>
      <c r="FNQ36" s="89" t="s">
        <v>74</v>
      </c>
      <c r="FNR36" s="91">
        <v>-57</v>
      </c>
      <c r="FNS36" s="106"/>
      <c r="FNT36" s="106"/>
      <c r="FNU36" s="106">
        <v>0</v>
      </c>
      <c r="FNV36" s="592"/>
      <c r="FNW36" s="566"/>
      <c r="FNX36" s="91"/>
      <c r="FNY36" s="91"/>
      <c r="FNZ36" s="91"/>
      <c r="FOA36" s="91">
        <f t="shared" ref="FOA36" si="1012">SUM(FNS36:FNZ36)</f>
        <v>0</v>
      </c>
      <c r="FOB36" s="179"/>
      <c r="FOC36" s="692"/>
      <c r="FOD36" s="91" t="s">
        <v>492</v>
      </c>
      <c r="FOE36" s="91" t="s">
        <v>634</v>
      </c>
      <c r="FOF36" s="91" t="s">
        <v>635</v>
      </c>
      <c r="FOG36" s="89" t="s">
        <v>74</v>
      </c>
      <c r="FOH36" s="91">
        <v>-57</v>
      </c>
      <c r="FOI36" s="106"/>
      <c r="FOJ36" s="106"/>
      <c r="FOK36" s="106">
        <v>0</v>
      </c>
      <c r="FOL36" s="592"/>
      <c r="FOM36" s="566"/>
      <c r="FON36" s="91"/>
      <c r="FOO36" s="91"/>
      <c r="FOP36" s="91"/>
      <c r="FOQ36" s="91">
        <f t="shared" ref="FOQ36" si="1013">SUM(FOI36:FOP36)</f>
        <v>0</v>
      </c>
      <c r="FOR36" s="179"/>
      <c r="FOS36" s="692"/>
      <c r="FOT36" s="91" t="s">
        <v>492</v>
      </c>
      <c r="FOU36" s="91" t="s">
        <v>634</v>
      </c>
      <c r="FOV36" s="91" t="s">
        <v>635</v>
      </c>
      <c r="FOW36" s="89" t="s">
        <v>74</v>
      </c>
      <c r="FOX36" s="91">
        <v>-57</v>
      </c>
      <c r="FOY36" s="106"/>
      <c r="FOZ36" s="106"/>
      <c r="FPA36" s="106">
        <v>0</v>
      </c>
      <c r="FPB36" s="592"/>
      <c r="FPC36" s="566"/>
      <c r="FPD36" s="91"/>
      <c r="FPE36" s="91"/>
      <c r="FPF36" s="91"/>
      <c r="FPG36" s="91">
        <f t="shared" ref="FPG36" si="1014">SUM(FOY36:FPF36)</f>
        <v>0</v>
      </c>
      <c r="FPH36" s="179"/>
      <c r="FPI36" s="692"/>
      <c r="FPJ36" s="91" t="s">
        <v>492</v>
      </c>
      <c r="FPK36" s="91" t="s">
        <v>634</v>
      </c>
      <c r="FPL36" s="91" t="s">
        <v>635</v>
      </c>
      <c r="FPM36" s="89" t="s">
        <v>74</v>
      </c>
      <c r="FPN36" s="91">
        <v>-57</v>
      </c>
      <c r="FPO36" s="106"/>
      <c r="FPP36" s="106"/>
      <c r="FPQ36" s="106">
        <v>0</v>
      </c>
      <c r="FPR36" s="592"/>
      <c r="FPS36" s="566"/>
      <c r="FPT36" s="91"/>
      <c r="FPU36" s="91"/>
      <c r="FPV36" s="91"/>
      <c r="FPW36" s="91">
        <f t="shared" ref="FPW36" si="1015">SUM(FPO36:FPV36)</f>
        <v>0</v>
      </c>
      <c r="FPX36" s="179"/>
      <c r="FPY36" s="692"/>
      <c r="FPZ36" s="91" t="s">
        <v>492</v>
      </c>
      <c r="FQA36" s="91" t="s">
        <v>634</v>
      </c>
      <c r="FQB36" s="91" t="s">
        <v>635</v>
      </c>
      <c r="FQC36" s="89" t="s">
        <v>74</v>
      </c>
      <c r="FQD36" s="91">
        <v>-57</v>
      </c>
      <c r="FQE36" s="106"/>
      <c r="FQF36" s="106"/>
      <c r="FQG36" s="106">
        <v>0</v>
      </c>
      <c r="FQH36" s="592"/>
      <c r="FQI36" s="566"/>
      <c r="FQJ36" s="91"/>
      <c r="FQK36" s="91"/>
      <c r="FQL36" s="91"/>
      <c r="FQM36" s="91">
        <f t="shared" ref="FQM36" si="1016">SUM(FQE36:FQL36)</f>
        <v>0</v>
      </c>
      <c r="FQN36" s="179"/>
      <c r="FQO36" s="692"/>
      <c r="FQP36" s="91" t="s">
        <v>492</v>
      </c>
      <c r="FQQ36" s="91" t="s">
        <v>634</v>
      </c>
      <c r="FQR36" s="91" t="s">
        <v>635</v>
      </c>
      <c r="FQS36" s="89" t="s">
        <v>74</v>
      </c>
      <c r="FQT36" s="91">
        <v>-57</v>
      </c>
      <c r="FQU36" s="106"/>
      <c r="FQV36" s="106"/>
      <c r="FQW36" s="106">
        <v>0</v>
      </c>
      <c r="FQX36" s="592"/>
      <c r="FQY36" s="566"/>
      <c r="FQZ36" s="91"/>
      <c r="FRA36" s="91"/>
      <c r="FRB36" s="91"/>
      <c r="FRC36" s="91">
        <f t="shared" ref="FRC36" si="1017">SUM(FQU36:FRB36)</f>
        <v>0</v>
      </c>
      <c r="FRD36" s="179"/>
      <c r="FRE36" s="692"/>
      <c r="FRF36" s="91" t="s">
        <v>492</v>
      </c>
      <c r="FRG36" s="91" t="s">
        <v>634</v>
      </c>
      <c r="FRH36" s="91" t="s">
        <v>635</v>
      </c>
      <c r="FRI36" s="89" t="s">
        <v>74</v>
      </c>
      <c r="FRJ36" s="91">
        <v>-57</v>
      </c>
      <c r="FRK36" s="106"/>
      <c r="FRL36" s="106"/>
      <c r="FRM36" s="106">
        <v>0</v>
      </c>
      <c r="FRN36" s="592"/>
      <c r="FRO36" s="566"/>
      <c r="FRP36" s="91"/>
      <c r="FRQ36" s="91"/>
      <c r="FRR36" s="91"/>
      <c r="FRS36" s="91">
        <f t="shared" ref="FRS36" si="1018">SUM(FRK36:FRR36)</f>
        <v>0</v>
      </c>
      <c r="FRT36" s="179"/>
      <c r="FRU36" s="692"/>
      <c r="FRV36" s="91" t="s">
        <v>492</v>
      </c>
      <c r="FRW36" s="91" t="s">
        <v>634</v>
      </c>
      <c r="FRX36" s="91" t="s">
        <v>635</v>
      </c>
      <c r="FRY36" s="89" t="s">
        <v>74</v>
      </c>
      <c r="FRZ36" s="91">
        <v>-57</v>
      </c>
      <c r="FSA36" s="106"/>
      <c r="FSB36" s="106"/>
      <c r="FSC36" s="106">
        <v>0</v>
      </c>
      <c r="FSD36" s="592"/>
      <c r="FSE36" s="566"/>
      <c r="FSF36" s="91"/>
      <c r="FSG36" s="91"/>
      <c r="FSH36" s="91"/>
      <c r="FSI36" s="91">
        <f t="shared" ref="FSI36" si="1019">SUM(FSA36:FSH36)</f>
        <v>0</v>
      </c>
      <c r="FSJ36" s="179"/>
      <c r="FSK36" s="692"/>
      <c r="FSL36" s="91" t="s">
        <v>492</v>
      </c>
      <c r="FSM36" s="91" t="s">
        <v>634</v>
      </c>
      <c r="FSN36" s="91" t="s">
        <v>635</v>
      </c>
      <c r="FSO36" s="89" t="s">
        <v>74</v>
      </c>
      <c r="FSP36" s="91">
        <v>-57</v>
      </c>
      <c r="FSQ36" s="106"/>
      <c r="FSR36" s="106"/>
      <c r="FSS36" s="106">
        <v>0</v>
      </c>
      <c r="FST36" s="592"/>
      <c r="FSU36" s="566"/>
      <c r="FSV36" s="91"/>
      <c r="FSW36" s="91"/>
      <c r="FSX36" s="91"/>
      <c r="FSY36" s="91">
        <f t="shared" ref="FSY36" si="1020">SUM(FSQ36:FSX36)</f>
        <v>0</v>
      </c>
      <c r="FSZ36" s="179"/>
      <c r="FTA36" s="692"/>
      <c r="FTB36" s="91" t="s">
        <v>492</v>
      </c>
      <c r="FTC36" s="91" t="s">
        <v>634</v>
      </c>
      <c r="FTD36" s="91" t="s">
        <v>635</v>
      </c>
      <c r="FTE36" s="89" t="s">
        <v>74</v>
      </c>
      <c r="FTF36" s="91">
        <v>-57</v>
      </c>
      <c r="FTG36" s="106"/>
      <c r="FTH36" s="106"/>
      <c r="FTI36" s="106">
        <v>0</v>
      </c>
      <c r="FTJ36" s="592"/>
      <c r="FTK36" s="566"/>
      <c r="FTL36" s="91"/>
      <c r="FTM36" s="91"/>
      <c r="FTN36" s="91"/>
      <c r="FTO36" s="91">
        <f t="shared" ref="FTO36" si="1021">SUM(FTG36:FTN36)</f>
        <v>0</v>
      </c>
      <c r="FTP36" s="179"/>
      <c r="FTQ36" s="692"/>
      <c r="FTR36" s="91" t="s">
        <v>492</v>
      </c>
      <c r="FTS36" s="91" t="s">
        <v>634</v>
      </c>
      <c r="FTT36" s="91" t="s">
        <v>635</v>
      </c>
      <c r="FTU36" s="89" t="s">
        <v>74</v>
      </c>
      <c r="FTV36" s="91">
        <v>-57</v>
      </c>
      <c r="FTW36" s="106"/>
      <c r="FTX36" s="106"/>
      <c r="FTY36" s="106">
        <v>0</v>
      </c>
      <c r="FTZ36" s="592"/>
      <c r="FUA36" s="566"/>
      <c r="FUB36" s="91"/>
      <c r="FUC36" s="91"/>
      <c r="FUD36" s="91"/>
      <c r="FUE36" s="91">
        <f t="shared" ref="FUE36" si="1022">SUM(FTW36:FUD36)</f>
        <v>0</v>
      </c>
      <c r="FUF36" s="179"/>
      <c r="FUG36" s="692"/>
      <c r="FUH36" s="91" t="s">
        <v>492</v>
      </c>
      <c r="FUI36" s="91" t="s">
        <v>634</v>
      </c>
      <c r="FUJ36" s="91" t="s">
        <v>635</v>
      </c>
      <c r="FUK36" s="89" t="s">
        <v>74</v>
      </c>
      <c r="FUL36" s="91">
        <v>-57</v>
      </c>
      <c r="FUM36" s="106"/>
      <c r="FUN36" s="106"/>
      <c r="FUO36" s="106">
        <v>0</v>
      </c>
      <c r="FUP36" s="592"/>
      <c r="FUQ36" s="566"/>
      <c r="FUR36" s="91"/>
      <c r="FUS36" s="91"/>
      <c r="FUT36" s="91"/>
      <c r="FUU36" s="91">
        <f t="shared" ref="FUU36" si="1023">SUM(FUM36:FUT36)</f>
        <v>0</v>
      </c>
      <c r="FUV36" s="179"/>
      <c r="FUW36" s="692"/>
      <c r="FUX36" s="91" t="s">
        <v>492</v>
      </c>
      <c r="FUY36" s="91" t="s">
        <v>634</v>
      </c>
      <c r="FUZ36" s="91" t="s">
        <v>635</v>
      </c>
      <c r="FVA36" s="89" t="s">
        <v>74</v>
      </c>
      <c r="FVB36" s="91">
        <v>-57</v>
      </c>
      <c r="FVC36" s="106"/>
      <c r="FVD36" s="106"/>
      <c r="FVE36" s="106">
        <v>0</v>
      </c>
      <c r="FVF36" s="592"/>
      <c r="FVG36" s="566"/>
      <c r="FVH36" s="91"/>
      <c r="FVI36" s="91"/>
      <c r="FVJ36" s="91"/>
      <c r="FVK36" s="91">
        <f t="shared" ref="FVK36" si="1024">SUM(FVC36:FVJ36)</f>
        <v>0</v>
      </c>
      <c r="FVL36" s="179"/>
      <c r="FVM36" s="692"/>
      <c r="FVN36" s="91" t="s">
        <v>492</v>
      </c>
      <c r="FVO36" s="91" t="s">
        <v>634</v>
      </c>
      <c r="FVP36" s="91" t="s">
        <v>635</v>
      </c>
      <c r="FVQ36" s="89" t="s">
        <v>74</v>
      </c>
      <c r="FVR36" s="91">
        <v>-57</v>
      </c>
      <c r="FVS36" s="106"/>
      <c r="FVT36" s="106"/>
      <c r="FVU36" s="106">
        <v>0</v>
      </c>
      <c r="FVV36" s="592"/>
      <c r="FVW36" s="566"/>
      <c r="FVX36" s="91"/>
      <c r="FVY36" s="91"/>
      <c r="FVZ36" s="91"/>
      <c r="FWA36" s="91">
        <f t="shared" ref="FWA36" si="1025">SUM(FVS36:FVZ36)</f>
        <v>0</v>
      </c>
      <c r="FWB36" s="179"/>
      <c r="FWC36" s="692"/>
      <c r="FWD36" s="91" t="s">
        <v>492</v>
      </c>
      <c r="FWE36" s="91" t="s">
        <v>634</v>
      </c>
      <c r="FWF36" s="91" t="s">
        <v>635</v>
      </c>
      <c r="FWG36" s="89" t="s">
        <v>74</v>
      </c>
      <c r="FWH36" s="91">
        <v>-57</v>
      </c>
      <c r="FWI36" s="106"/>
      <c r="FWJ36" s="106"/>
      <c r="FWK36" s="106">
        <v>0</v>
      </c>
      <c r="FWL36" s="592"/>
      <c r="FWM36" s="566"/>
      <c r="FWN36" s="91"/>
      <c r="FWO36" s="91"/>
      <c r="FWP36" s="91"/>
      <c r="FWQ36" s="91">
        <f t="shared" ref="FWQ36" si="1026">SUM(FWI36:FWP36)</f>
        <v>0</v>
      </c>
      <c r="FWR36" s="179"/>
      <c r="FWS36" s="692"/>
      <c r="FWT36" s="91" t="s">
        <v>492</v>
      </c>
      <c r="FWU36" s="91" t="s">
        <v>634</v>
      </c>
      <c r="FWV36" s="91" t="s">
        <v>635</v>
      </c>
      <c r="FWW36" s="89" t="s">
        <v>74</v>
      </c>
      <c r="FWX36" s="91">
        <v>-57</v>
      </c>
      <c r="FWY36" s="106"/>
      <c r="FWZ36" s="106"/>
      <c r="FXA36" s="106">
        <v>0</v>
      </c>
      <c r="FXB36" s="592"/>
      <c r="FXC36" s="566"/>
      <c r="FXD36" s="91"/>
      <c r="FXE36" s="91"/>
      <c r="FXF36" s="91"/>
      <c r="FXG36" s="91">
        <f t="shared" ref="FXG36" si="1027">SUM(FWY36:FXF36)</f>
        <v>0</v>
      </c>
      <c r="FXH36" s="179"/>
      <c r="FXI36" s="692"/>
      <c r="FXJ36" s="91" t="s">
        <v>492</v>
      </c>
      <c r="FXK36" s="91" t="s">
        <v>634</v>
      </c>
      <c r="FXL36" s="91" t="s">
        <v>635</v>
      </c>
      <c r="FXM36" s="89" t="s">
        <v>74</v>
      </c>
      <c r="FXN36" s="91">
        <v>-57</v>
      </c>
      <c r="FXO36" s="106"/>
      <c r="FXP36" s="106"/>
      <c r="FXQ36" s="106">
        <v>0</v>
      </c>
      <c r="FXR36" s="592"/>
      <c r="FXS36" s="566"/>
      <c r="FXT36" s="91"/>
      <c r="FXU36" s="91"/>
      <c r="FXV36" s="91"/>
      <c r="FXW36" s="91">
        <f t="shared" ref="FXW36" si="1028">SUM(FXO36:FXV36)</f>
        <v>0</v>
      </c>
      <c r="FXX36" s="179"/>
      <c r="FXY36" s="692"/>
      <c r="FXZ36" s="91" t="s">
        <v>492</v>
      </c>
      <c r="FYA36" s="91" t="s">
        <v>634</v>
      </c>
      <c r="FYB36" s="91" t="s">
        <v>635</v>
      </c>
      <c r="FYC36" s="89" t="s">
        <v>74</v>
      </c>
      <c r="FYD36" s="91">
        <v>-57</v>
      </c>
      <c r="FYE36" s="106"/>
      <c r="FYF36" s="106"/>
      <c r="FYG36" s="106">
        <v>0</v>
      </c>
      <c r="FYH36" s="592"/>
      <c r="FYI36" s="566"/>
      <c r="FYJ36" s="91"/>
      <c r="FYK36" s="91"/>
      <c r="FYL36" s="91"/>
      <c r="FYM36" s="91">
        <f t="shared" ref="FYM36" si="1029">SUM(FYE36:FYL36)</f>
        <v>0</v>
      </c>
      <c r="FYN36" s="179"/>
      <c r="FYO36" s="692"/>
      <c r="FYP36" s="91" t="s">
        <v>492</v>
      </c>
      <c r="FYQ36" s="91" t="s">
        <v>634</v>
      </c>
      <c r="FYR36" s="91" t="s">
        <v>635</v>
      </c>
      <c r="FYS36" s="89" t="s">
        <v>74</v>
      </c>
      <c r="FYT36" s="91">
        <v>-57</v>
      </c>
      <c r="FYU36" s="106"/>
      <c r="FYV36" s="106"/>
      <c r="FYW36" s="106">
        <v>0</v>
      </c>
      <c r="FYX36" s="592"/>
      <c r="FYY36" s="566"/>
      <c r="FYZ36" s="91"/>
      <c r="FZA36" s="91"/>
      <c r="FZB36" s="91"/>
      <c r="FZC36" s="91">
        <f t="shared" ref="FZC36" si="1030">SUM(FYU36:FZB36)</f>
        <v>0</v>
      </c>
      <c r="FZD36" s="179"/>
      <c r="FZE36" s="692"/>
      <c r="FZF36" s="91" t="s">
        <v>492</v>
      </c>
      <c r="FZG36" s="91" t="s">
        <v>634</v>
      </c>
      <c r="FZH36" s="91" t="s">
        <v>635</v>
      </c>
      <c r="FZI36" s="89" t="s">
        <v>74</v>
      </c>
      <c r="FZJ36" s="91">
        <v>-57</v>
      </c>
      <c r="FZK36" s="106"/>
      <c r="FZL36" s="106"/>
      <c r="FZM36" s="106">
        <v>0</v>
      </c>
      <c r="FZN36" s="592"/>
      <c r="FZO36" s="566"/>
      <c r="FZP36" s="91"/>
      <c r="FZQ36" s="91"/>
      <c r="FZR36" s="91"/>
      <c r="FZS36" s="91">
        <f t="shared" ref="FZS36" si="1031">SUM(FZK36:FZR36)</f>
        <v>0</v>
      </c>
      <c r="FZT36" s="179"/>
      <c r="FZU36" s="692"/>
      <c r="FZV36" s="91" t="s">
        <v>492</v>
      </c>
      <c r="FZW36" s="91" t="s">
        <v>634</v>
      </c>
      <c r="FZX36" s="91" t="s">
        <v>635</v>
      </c>
      <c r="FZY36" s="89" t="s">
        <v>74</v>
      </c>
      <c r="FZZ36" s="91">
        <v>-57</v>
      </c>
      <c r="GAA36" s="106"/>
      <c r="GAB36" s="106"/>
      <c r="GAC36" s="106">
        <v>0</v>
      </c>
      <c r="GAD36" s="592"/>
      <c r="GAE36" s="566"/>
      <c r="GAF36" s="91"/>
      <c r="GAG36" s="91"/>
      <c r="GAH36" s="91"/>
      <c r="GAI36" s="91">
        <f t="shared" ref="GAI36" si="1032">SUM(GAA36:GAH36)</f>
        <v>0</v>
      </c>
      <c r="GAJ36" s="179"/>
      <c r="GAK36" s="692"/>
      <c r="GAL36" s="91" t="s">
        <v>492</v>
      </c>
      <c r="GAM36" s="91" t="s">
        <v>634</v>
      </c>
      <c r="GAN36" s="91" t="s">
        <v>635</v>
      </c>
      <c r="GAO36" s="89" t="s">
        <v>74</v>
      </c>
      <c r="GAP36" s="91">
        <v>-57</v>
      </c>
      <c r="GAQ36" s="106"/>
      <c r="GAR36" s="106"/>
      <c r="GAS36" s="106">
        <v>0</v>
      </c>
      <c r="GAT36" s="592"/>
      <c r="GAU36" s="566"/>
      <c r="GAV36" s="91"/>
      <c r="GAW36" s="91"/>
      <c r="GAX36" s="91"/>
      <c r="GAY36" s="91">
        <f t="shared" ref="GAY36" si="1033">SUM(GAQ36:GAX36)</f>
        <v>0</v>
      </c>
      <c r="GAZ36" s="179"/>
      <c r="GBA36" s="692"/>
      <c r="GBB36" s="91" t="s">
        <v>492</v>
      </c>
      <c r="GBC36" s="91" t="s">
        <v>634</v>
      </c>
      <c r="GBD36" s="91" t="s">
        <v>635</v>
      </c>
      <c r="GBE36" s="89" t="s">
        <v>74</v>
      </c>
      <c r="GBF36" s="91">
        <v>-57</v>
      </c>
      <c r="GBG36" s="106"/>
      <c r="GBH36" s="106"/>
      <c r="GBI36" s="106">
        <v>0</v>
      </c>
      <c r="GBJ36" s="592"/>
      <c r="GBK36" s="566"/>
      <c r="GBL36" s="91"/>
      <c r="GBM36" s="91"/>
      <c r="GBN36" s="91"/>
      <c r="GBO36" s="91">
        <f t="shared" ref="GBO36" si="1034">SUM(GBG36:GBN36)</f>
        <v>0</v>
      </c>
      <c r="GBP36" s="179"/>
      <c r="GBQ36" s="692"/>
      <c r="GBR36" s="91" t="s">
        <v>492</v>
      </c>
      <c r="GBS36" s="91" t="s">
        <v>634</v>
      </c>
      <c r="GBT36" s="91" t="s">
        <v>635</v>
      </c>
      <c r="GBU36" s="89" t="s">
        <v>74</v>
      </c>
      <c r="GBV36" s="91">
        <v>-57</v>
      </c>
      <c r="GBW36" s="106"/>
      <c r="GBX36" s="106"/>
      <c r="GBY36" s="106">
        <v>0</v>
      </c>
      <c r="GBZ36" s="592"/>
      <c r="GCA36" s="566"/>
      <c r="GCB36" s="91"/>
      <c r="GCC36" s="91"/>
      <c r="GCD36" s="91"/>
      <c r="GCE36" s="91">
        <f t="shared" ref="GCE36" si="1035">SUM(GBW36:GCD36)</f>
        <v>0</v>
      </c>
      <c r="GCF36" s="179"/>
      <c r="GCG36" s="692"/>
      <c r="GCH36" s="91" t="s">
        <v>492</v>
      </c>
      <c r="GCI36" s="91" t="s">
        <v>634</v>
      </c>
      <c r="GCJ36" s="91" t="s">
        <v>635</v>
      </c>
      <c r="GCK36" s="89" t="s">
        <v>74</v>
      </c>
      <c r="GCL36" s="91">
        <v>-57</v>
      </c>
      <c r="GCM36" s="106"/>
      <c r="GCN36" s="106"/>
      <c r="GCO36" s="106">
        <v>0</v>
      </c>
      <c r="GCP36" s="592"/>
      <c r="GCQ36" s="566"/>
      <c r="GCR36" s="91"/>
      <c r="GCS36" s="91"/>
      <c r="GCT36" s="91"/>
      <c r="GCU36" s="91">
        <f t="shared" ref="GCU36" si="1036">SUM(GCM36:GCT36)</f>
        <v>0</v>
      </c>
      <c r="GCV36" s="179"/>
      <c r="GCW36" s="692"/>
      <c r="GCX36" s="91" t="s">
        <v>492</v>
      </c>
      <c r="GCY36" s="91" t="s">
        <v>634</v>
      </c>
      <c r="GCZ36" s="91" t="s">
        <v>635</v>
      </c>
      <c r="GDA36" s="89" t="s">
        <v>74</v>
      </c>
      <c r="GDB36" s="91">
        <v>-57</v>
      </c>
      <c r="GDC36" s="106"/>
      <c r="GDD36" s="106"/>
      <c r="GDE36" s="106">
        <v>0</v>
      </c>
      <c r="GDF36" s="592"/>
      <c r="GDG36" s="566"/>
      <c r="GDH36" s="91"/>
      <c r="GDI36" s="91"/>
      <c r="GDJ36" s="91"/>
      <c r="GDK36" s="91">
        <f t="shared" ref="GDK36" si="1037">SUM(GDC36:GDJ36)</f>
        <v>0</v>
      </c>
      <c r="GDL36" s="179"/>
      <c r="GDM36" s="692"/>
      <c r="GDN36" s="91" t="s">
        <v>492</v>
      </c>
      <c r="GDO36" s="91" t="s">
        <v>634</v>
      </c>
      <c r="GDP36" s="91" t="s">
        <v>635</v>
      </c>
      <c r="GDQ36" s="89" t="s">
        <v>74</v>
      </c>
      <c r="GDR36" s="91">
        <v>-57</v>
      </c>
      <c r="GDS36" s="106"/>
      <c r="GDT36" s="106"/>
      <c r="GDU36" s="106">
        <v>0</v>
      </c>
      <c r="GDV36" s="592"/>
      <c r="GDW36" s="566"/>
      <c r="GDX36" s="91"/>
      <c r="GDY36" s="91"/>
      <c r="GDZ36" s="91"/>
      <c r="GEA36" s="91">
        <f t="shared" ref="GEA36" si="1038">SUM(GDS36:GDZ36)</f>
        <v>0</v>
      </c>
      <c r="GEB36" s="179"/>
      <c r="GEC36" s="692"/>
      <c r="GED36" s="91" t="s">
        <v>492</v>
      </c>
      <c r="GEE36" s="91" t="s">
        <v>634</v>
      </c>
      <c r="GEF36" s="91" t="s">
        <v>635</v>
      </c>
      <c r="GEG36" s="89" t="s">
        <v>74</v>
      </c>
      <c r="GEH36" s="91">
        <v>-57</v>
      </c>
      <c r="GEI36" s="106"/>
      <c r="GEJ36" s="106"/>
      <c r="GEK36" s="106">
        <v>0</v>
      </c>
      <c r="GEL36" s="592"/>
      <c r="GEM36" s="566"/>
      <c r="GEN36" s="91"/>
      <c r="GEO36" s="91"/>
      <c r="GEP36" s="91"/>
      <c r="GEQ36" s="91">
        <f t="shared" ref="GEQ36" si="1039">SUM(GEI36:GEP36)</f>
        <v>0</v>
      </c>
      <c r="GER36" s="179"/>
      <c r="GES36" s="692"/>
      <c r="GET36" s="91" t="s">
        <v>492</v>
      </c>
      <c r="GEU36" s="91" t="s">
        <v>634</v>
      </c>
      <c r="GEV36" s="91" t="s">
        <v>635</v>
      </c>
      <c r="GEW36" s="89" t="s">
        <v>74</v>
      </c>
      <c r="GEX36" s="91">
        <v>-57</v>
      </c>
      <c r="GEY36" s="106"/>
      <c r="GEZ36" s="106"/>
      <c r="GFA36" s="106">
        <v>0</v>
      </c>
      <c r="GFB36" s="592"/>
      <c r="GFC36" s="566"/>
      <c r="GFD36" s="91"/>
      <c r="GFE36" s="91"/>
      <c r="GFF36" s="91"/>
      <c r="GFG36" s="91">
        <f t="shared" ref="GFG36" si="1040">SUM(GEY36:GFF36)</f>
        <v>0</v>
      </c>
      <c r="GFH36" s="179"/>
      <c r="GFI36" s="692"/>
      <c r="GFJ36" s="91" t="s">
        <v>492</v>
      </c>
      <c r="GFK36" s="91" t="s">
        <v>634</v>
      </c>
      <c r="GFL36" s="91" t="s">
        <v>635</v>
      </c>
      <c r="GFM36" s="89" t="s">
        <v>74</v>
      </c>
      <c r="GFN36" s="91">
        <v>-57</v>
      </c>
      <c r="GFO36" s="106"/>
      <c r="GFP36" s="106"/>
      <c r="GFQ36" s="106">
        <v>0</v>
      </c>
      <c r="GFR36" s="592"/>
      <c r="GFS36" s="566"/>
      <c r="GFT36" s="91"/>
      <c r="GFU36" s="91"/>
      <c r="GFV36" s="91"/>
      <c r="GFW36" s="91">
        <f t="shared" ref="GFW36" si="1041">SUM(GFO36:GFV36)</f>
        <v>0</v>
      </c>
      <c r="GFX36" s="179"/>
      <c r="GFY36" s="692"/>
      <c r="GFZ36" s="91" t="s">
        <v>492</v>
      </c>
      <c r="GGA36" s="91" t="s">
        <v>634</v>
      </c>
      <c r="GGB36" s="91" t="s">
        <v>635</v>
      </c>
      <c r="GGC36" s="89" t="s">
        <v>74</v>
      </c>
      <c r="GGD36" s="91">
        <v>-57</v>
      </c>
      <c r="GGE36" s="106"/>
      <c r="GGF36" s="106"/>
      <c r="GGG36" s="106">
        <v>0</v>
      </c>
      <c r="GGH36" s="592"/>
      <c r="GGI36" s="566"/>
      <c r="GGJ36" s="91"/>
      <c r="GGK36" s="91"/>
      <c r="GGL36" s="91"/>
      <c r="GGM36" s="91">
        <f t="shared" ref="GGM36" si="1042">SUM(GGE36:GGL36)</f>
        <v>0</v>
      </c>
      <c r="GGN36" s="179"/>
      <c r="GGO36" s="692"/>
      <c r="GGP36" s="91" t="s">
        <v>492</v>
      </c>
      <c r="GGQ36" s="91" t="s">
        <v>634</v>
      </c>
      <c r="GGR36" s="91" t="s">
        <v>635</v>
      </c>
      <c r="GGS36" s="89" t="s">
        <v>74</v>
      </c>
      <c r="GGT36" s="91">
        <v>-57</v>
      </c>
      <c r="GGU36" s="106"/>
      <c r="GGV36" s="106"/>
      <c r="GGW36" s="106">
        <v>0</v>
      </c>
      <c r="GGX36" s="592"/>
      <c r="GGY36" s="566"/>
      <c r="GGZ36" s="91"/>
      <c r="GHA36" s="91"/>
      <c r="GHB36" s="91"/>
      <c r="GHC36" s="91">
        <f t="shared" ref="GHC36" si="1043">SUM(GGU36:GHB36)</f>
        <v>0</v>
      </c>
      <c r="GHD36" s="179"/>
      <c r="GHE36" s="692"/>
      <c r="GHF36" s="91" t="s">
        <v>492</v>
      </c>
      <c r="GHG36" s="91" t="s">
        <v>634</v>
      </c>
      <c r="GHH36" s="91" t="s">
        <v>635</v>
      </c>
      <c r="GHI36" s="89" t="s">
        <v>74</v>
      </c>
      <c r="GHJ36" s="91">
        <v>-57</v>
      </c>
      <c r="GHK36" s="106"/>
      <c r="GHL36" s="106"/>
      <c r="GHM36" s="106">
        <v>0</v>
      </c>
      <c r="GHN36" s="592"/>
      <c r="GHO36" s="566"/>
      <c r="GHP36" s="91"/>
      <c r="GHQ36" s="91"/>
      <c r="GHR36" s="91"/>
      <c r="GHS36" s="91">
        <f t="shared" ref="GHS36" si="1044">SUM(GHK36:GHR36)</f>
        <v>0</v>
      </c>
      <c r="GHT36" s="179"/>
      <c r="GHU36" s="692"/>
      <c r="GHV36" s="91" t="s">
        <v>492</v>
      </c>
      <c r="GHW36" s="91" t="s">
        <v>634</v>
      </c>
      <c r="GHX36" s="91" t="s">
        <v>635</v>
      </c>
      <c r="GHY36" s="89" t="s">
        <v>74</v>
      </c>
      <c r="GHZ36" s="91">
        <v>-57</v>
      </c>
      <c r="GIA36" s="106"/>
      <c r="GIB36" s="106"/>
      <c r="GIC36" s="106">
        <v>0</v>
      </c>
      <c r="GID36" s="592"/>
      <c r="GIE36" s="566"/>
      <c r="GIF36" s="91"/>
      <c r="GIG36" s="91"/>
      <c r="GIH36" s="91"/>
      <c r="GII36" s="91">
        <f t="shared" ref="GII36" si="1045">SUM(GIA36:GIH36)</f>
        <v>0</v>
      </c>
      <c r="GIJ36" s="179"/>
      <c r="GIK36" s="692"/>
      <c r="GIL36" s="91" t="s">
        <v>492</v>
      </c>
      <c r="GIM36" s="91" t="s">
        <v>634</v>
      </c>
      <c r="GIN36" s="91" t="s">
        <v>635</v>
      </c>
      <c r="GIO36" s="89" t="s">
        <v>74</v>
      </c>
      <c r="GIP36" s="91">
        <v>-57</v>
      </c>
      <c r="GIQ36" s="106"/>
      <c r="GIR36" s="106"/>
      <c r="GIS36" s="106">
        <v>0</v>
      </c>
      <c r="GIT36" s="592"/>
      <c r="GIU36" s="566"/>
      <c r="GIV36" s="91"/>
      <c r="GIW36" s="91"/>
      <c r="GIX36" s="91"/>
      <c r="GIY36" s="91">
        <f t="shared" ref="GIY36" si="1046">SUM(GIQ36:GIX36)</f>
        <v>0</v>
      </c>
      <c r="GIZ36" s="179"/>
      <c r="GJA36" s="692"/>
      <c r="GJB36" s="91" t="s">
        <v>492</v>
      </c>
      <c r="GJC36" s="91" t="s">
        <v>634</v>
      </c>
      <c r="GJD36" s="91" t="s">
        <v>635</v>
      </c>
      <c r="GJE36" s="89" t="s">
        <v>74</v>
      </c>
      <c r="GJF36" s="91">
        <v>-57</v>
      </c>
      <c r="GJG36" s="106"/>
      <c r="GJH36" s="106"/>
      <c r="GJI36" s="106">
        <v>0</v>
      </c>
      <c r="GJJ36" s="592"/>
      <c r="GJK36" s="566"/>
      <c r="GJL36" s="91"/>
      <c r="GJM36" s="91"/>
      <c r="GJN36" s="91"/>
      <c r="GJO36" s="91">
        <f t="shared" ref="GJO36" si="1047">SUM(GJG36:GJN36)</f>
        <v>0</v>
      </c>
      <c r="GJP36" s="179"/>
      <c r="GJQ36" s="692"/>
      <c r="GJR36" s="91" t="s">
        <v>492</v>
      </c>
      <c r="GJS36" s="91" t="s">
        <v>634</v>
      </c>
      <c r="GJT36" s="91" t="s">
        <v>635</v>
      </c>
      <c r="GJU36" s="89" t="s">
        <v>74</v>
      </c>
      <c r="GJV36" s="91">
        <v>-57</v>
      </c>
      <c r="GJW36" s="106"/>
      <c r="GJX36" s="106"/>
      <c r="GJY36" s="106">
        <v>0</v>
      </c>
      <c r="GJZ36" s="592"/>
      <c r="GKA36" s="566"/>
      <c r="GKB36" s="91"/>
      <c r="GKC36" s="91"/>
      <c r="GKD36" s="91"/>
      <c r="GKE36" s="91">
        <f t="shared" ref="GKE36" si="1048">SUM(GJW36:GKD36)</f>
        <v>0</v>
      </c>
      <c r="GKF36" s="179"/>
      <c r="GKG36" s="692"/>
      <c r="GKH36" s="91" t="s">
        <v>492</v>
      </c>
      <c r="GKI36" s="91" t="s">
        <v>634</v>
      </c>
      <c r="GKJ36" s="91" t="s">
        <v>635</v>
      </c>
      <c r="GKK36" s="89" t="s">
        <v>74</v>
      </c>
      <c r="GKL36" s="91">
        <v>-57</v>
      </c>
      <c r="GKM36" s="106"/>
      <c r="GKN36" s="106"/>
      <c r="GKO36" s="106">
        <v>0</v>
      </c>
      <c r="GKP36" s="592"/>
      <c r="GKQ36" s="566"/>
      <c r="GKR36" s="91"/>
      <c r="GKS36" s="91"/>
      <c r="GKT36" s="91"/>
      <c r="GKU36" s="91">
        <f t="shared" ref="GKU36" si="1049">SUM(GKM36:GKT36)</f>
        <v>0</v>
      </c>
      <c r="GKV36" s="179"/>
      <c r="GKW36" s="692"/>
      <c r="GKX36" s="91" t="s">
        <v>492</v>
      </c>
      <c r="GKY36" s="91" t="s">
        <v>634</v>
      </c>
      <c r="GKZ36" s="91" t="s">
        <v>635</v>
      </c>
      <c r="GLA36" s="89" t="s">
        <v>74</v>
      </c>
      <c r="GLB36" s="91">
        <v>-57</v>
      </c>
      <c r="GLC36" s="106"/>
      <c r="GLD36" s="106"/>
      <c r="GLE36" s="106">
        <v>0</v>
      </c>
      <c r="GLF36" s="592"/>
      <c r="GLG36" s="566"/>
      <c r="GLH36" s="91"/>
      <c r="GLI36" s="91"/>
      <c r="GLJ36" s="91"/>
      <c r="GLK36" s="91">
        <f t="shared" ref="GLK36" si="1050">SUM(GLC36:GLJ36)</f>
        <v>0</v>
      </c>
      <c r="GLL36" s="179"/>
      <c r="GLM36" s="692"/>
      <c r="GLN36" s="91" t="s">
        <v>492</v>
      </c>
      <c r="GLO36" s="91" t="s">
        <v>634</v>
      </c>
      <c r="GLP36" s="91" t="s">
        <v>635</v>
      </c>
      <c r="GLQ36" s="89" t="s">
        <v>74</v>
      </c>
      <c r="GLR36" s="91">
        <v>-57</v>
      </c>
      <c r="GLS36" s="106"/>
      <c r="GLT36" s="106"/>
      <c r="GLU36" s="106">
        <v>0</v>
      </c>
      <c r="GLV36" s="592"/>
      <c r="GLW36" s="566"/>
      <c r="GLX36" s="91"/>
      <c r="GLY36" s="91"/>
      <c r="GLZ36" s="91"/>
      <c r="GMA36" s="91">
        <f t="shared" ref="GMA36" si="1051">SUM(GLS36:GLZ36)</f>
        <v>0</v>
      </c>
      <c r="GMB36" s="179"/>
      <c r="GMC36" s="692"/>
      <c r="GMD36" s="91" t="s">
        <v>492</v>
      </c>
      <c r="GME36" s="91" t="s">
        <v>634</v>
      </c>
      <c r="GMF36" s="91" t="s">
        <v>635</v>
      </c>
      <c r="GMG36" s="89" t="s">
        <v>74</v>
      </c>
      <c r="GMH36" s="91">
        <v>-57</v>
      </c>
      <c r="GMI36" s="106"/>
      <c r="GMJ36" s="106"/>
      <c r="GMK36" s="106">
        <v>0</v>
      </c>
      <c r="GML36" s="592"/>
      <c r="GMM36" s="566"/>
      <c r="GMN36" s="91"/>
      <c r="GMO36" s="91"/>
      <c r="GMP36" s="91"/>
      <c r="GMQ36" s="91">
        <f t="shared" ref="GMQ36" si="1052">SUM(GMI36:GMP36)</f>
        <v>0</v>
      </c>
      <c r="GMR36" s="179"/>
      <c r="GMS36" s="692"/>
      <c r="GMT36" s="91" t="s">
        <v>492</v>
      </c>
      <c r="GMU36" s="91" t="s">
        <v>634</v>
      </c>
      <c r="GMV36" s="91" t="s">
        <v>635</v>
      </c>
      <c r="GMW36" s="89" t="s">
        <v>74</v>
      </c>
      <c r="GMX36" s="91">
        <v>-57</v>
      </c>
      <c r="GMY36" s="106"/>
      <c r="GMZ36" s="106"/>
      <c r="GNA36" s="106">
        <v>0</v>
      </c>
      <c r="GNB36" s="592"/>
      <c r="GNC36" s="566"/>
      <c r="GND36" s="91"/>
      <c r="GNE36" s="91"/>
      <c r="GNF36" s="91"/>
      <c r="GNG36" s="91">
        <f t="shared" ref="GNG36" si="1053">SUM(GMY36:GNF36)</f>
        <v>0</v>
      </c>
      <c r="GNH36" s="179"/>
      <c r="GNI36" s="692"/>
      <c r="GNJ36" s="91" t="s">
        <v>492</v>
      </c>
      <c r="GNK36" s="91" t="s">
        <v>634</v>
      </c>
      <c r="GNL36" s="91" t="s">
        <v>635</v>
      </c>
      <c r="GNM36" s="89" t="s">
        <v>74</v>
      </c>
      <c r="GNN36" s="91">
        <v>-57</v>
      </c>
      <c r="GNO36" s="106"/>
      <c r="GNP36" s="106"/>
      <c r="GNQ36" s="106">
        <v>0</v>
      </c>
      <c r="GNR36" s="592"/>
      <c r="GNS36" s="566"/>
      <c r="GNT36" s="91"/>
      <c r="GNU36" s="91"/>
      <c r="GNV36" s="91"/>
      <c r="GNW36" s="91">
        <f t="shared" ref="GNW36" si="1054">SUM(GNO36:GNV36)</f>
        <v>0</v>
      </c>
      <c r="GNX36" s="179"/>
      <c r="GNY36" s="692"/>
      <c r="GNZ36" s="91" t="s">
        <v>492</v>
      </c>
      <c r="GOA36" s="91" t="s">
        <v>634</v>
      </c>
      <c r="GOB36" s="91" t="s">
        <v>635</v>
      </c>
      <c r="GOC36" s="89" t="s">
        <v>74</v>
      </c>
      <c r="GOD36" s="91">
        <v>-57</v>
      </c>
      <c r="GOE36" s="106"/>
      <c r="GOF36" s="106"/>
      <c r="GOG36" s="106">
        <v>0</v>
      </c>
      <c r="GOH36" s="592"/>
      <c r="GOI36" s="566"/>
      <c r="GOJ36" s="91"/>
      <c r="GOK36" s="91"/>
      <c r="GOL36" s="91"/>
      <c r="GOM36" s="91">
        <f t="shared" ref="GOM36" si="1055">SUM(GOE36:GOL36)</f>
        <v>0</v>
      </c>
      <c r="GON36" s="179"/>
      <c r="GOO36" s="692"/>
      <c r="GOP36" s="91" t="s">
        <v>492</v>
      </c>
      <c r="GOQ36" s="91" t="s">
        <v>634</v>
      </c>
      <c r="GOR36" s="91" t="s">
        <v>635</v>
      </c>
      <c r="GOS36" s="89" t="s">
        <v>74</v>
      </c>
      <c r="GOT36" s="91">
        <v>-57</v>
      </c>
      <c r="GOU36" s="106"/>
      <c r="GOV36" s="106"/>
      <c r="GOW36" s="106">
        <v>0</v>
      </c>
      <c r="GOX36" s="592"/>
      <c r="GOY36" s="566"/>
      <c r="GOZ36" s="91"/>
      <c r="GPA36" s="91"/>
      <c r="GPB36" s="91"/>
      <c r="GPC36" s="91">
        <f t="shared" ref="GPC36" si="1056">SUM(GOU36:GPB36)</f>
        <v>0</v>
      </c>
      <c r="GPD36" s="179"/>
      <c r="GPE36" s="692"/>
      <c r="GPF36" s="91" t="s">
        <v>492</v>
      </c>
      <c r="GPG36" s="91" t="s">
        <v>634</v>
      </c>
      <c r="GPH36" s="91" t="s">
        <v>635</v>
      </c>
      <c r="GPI36" s="89" t="s">
        <v>74</v>
      </c>
      <c r="GPJ36" s="91">
        <v>-57</v>
      </c>
      <c r="GPK36" s="106"/>
      <c r="GPL36" s="106"/>
      <c r="GPM36" s="106">
        <v>0</v>
      </c>
      <c r="GPN36" s="592"/>
      <c r="GPO36" s="566"/>
      <c r="GPP36" s="91"/>
      <c r="GPQ36" s="91"/>
      <c r="GPR36" s="91"/>
      <c r="GPS36" s="91">
        <f t="shared" ref="GPS36" si="1057">SUM(GPK36:GPR36)</f>
        <v>0</v>
      </c>
      <c r="GPT36" s="179"/>
      <c r="GPU36" s="692"/>
      <c r="GPV36" s="91" t="s">
        <v>492</v>
      </c>
      <c r="GPW36" s="91" t="s">
        <v>634</v>
      </c>
      <c r="GPX36" s="91" t="s">
        <v>635</v>
      </c>
      <c r="GPY36" s="89" t="s">
        <v>74</v>
      </c>
      <c r="GPZ36" s="91">
        <v>-57</v>
      </c>
      <c r="GQA36" s="106"/>
      <c r="GQB36" s="106"/>
      <c r="GQC36" s="106">
        <v>0</v>
      </c>
      <c r="GQD36" s="592"/>
      <c r="GQE36" s="566"/>
      <c r="GQF36" s="91"/>
      <c r="GQG36" s="91"/>
      <c r="GQH36" s="91"/>
      <c r="GQI36" s="91">
        <f t="shared" ref="GQI36" si="1058">SUM(GQA36:GQH36)</f>
        <v>0</v>
      </c>
      <c r="GQJ36" s="179"/>
      <c r="GQK36" s="692"/>
      <c r="GQL36" s="91" t="s">
        <v>492</v>
      </c>
      <c r="GQM36" s="91" t="s">
        <v>634</v>
      </c>
      <c r="GQN36" s="91" t="s">
        <v>635</v>
      </c>
      <c r="GQO36" s="89" t="s">
        <v>74</v>
      </c>
      <c r="GQP36" s="91">
        <v>-57</v>
      </c>
      <c r="GQQ36" s="106"/>
      <c r="GQR36" s="106"/>
      <c r="GQS36" s="106">
        <v>0</v>
      </c>
      <c r="GQT36" s="592"/>
      <c r="GQU36" s="566"/>
      <c r="GQV36" s="91"/>
      <c r="GQW36" s="91"/>
      <c r="GQX36" s="91"/>
      <c r="GQY36" s="91">
        <f t="shared" ref="GQY36" si="1059">SUM(GQQ36:GQX36)</f>
        <v>0</v>
      </c>
      <c r="GQZ36" s="179"/>
      <c r="GRA36" s="692"/>
      <c r="GRB36" s="91" t="s">
        <v>492</v>
      </c>
      <c r="GRC36" s="91" t="s">
        <v>634</v>
      </c>
      <c r="GRD36" s="91" t="s">
        <v>635</v>
      </c>
      <c r="GRE36" s="89" t="s">
        <v>74</v>
      </c>
      <c r="GRF36" s="91">
        <v>-57</v>
      </c>
      <c r="GRG36" s="106"/>
      <c r="GRH36" s="106"/>
      <c r="GRI36" s="106">
        <v>0</v>
      </c>
      <c r="GRJ36" s="592"/>
      <c r="GRK36" s="566"/>
      <c r="GRL36" s="91"/>
      <c r="GRM36" s="91"/>
      <c r="GRN36" s="91"/>
      <c r="GRO36" s="91">
        <f t="shared" ref="GRO36" si="1060">SUM(GRG36:GRN36)</f>
        <v>0</v>
      </c>
      <c r="GRP36" s="179"/>
      <c r="GRQ36" s="692"/>
      <c r="GRR36" s="91" t="s">
        <v>492</v>
      </c>
      <c r="GRS36" s="91" t="s">
        <v>634</v>
      </c>
      <c r="GRT36" s="91" t="s">
        <v>635</v>
      </c>
      <c r="GRU36" s="89" t="s">
        <v>74</v>
      </c>
      <c r="GRV36" s="91">
        <v>-57</v>
      </c>
      <c r="GRW36" s="106"/>
      <c r="GRX36" s="106"/>
      <c r="GRY36" s="106">
        <v>0</v>
      </c>
      <c r="GRZ36" s="592"/>
      <c r="GSA36" s="566"/>
      <c r="GSB36" s="91"/>
      <c r="GSC36" s="91"/>
      <c r="GSD36" s="91"/>
      <c r="GSE36" s="91">
        <f t="shared" ref="GSE36" si="1061">SUM(GRW36:GSD36)</f>
        <v>0</v>
      </c>
      <c r="GSF36" s="179"/>
      <c r="GSG36" s="692"/>
      <c r="GSH36" s="91" t="s">
        <v>492</v>
      </c>
      <c r="GSI36" s="91" t="s">
        <v>634</v>
      </c>
      <c r="GSJ36" s="91" t="s">
        <v>635</v>
      </c>
      <c r="GSK36" s="89" t="s">
        <v>74</v>
      </c>
      <c r="GSL36" s="91">
        <v>-57</v>
      </c>
      <c r="GSM36" s="106"/>
      <c r="GSN36" s="106"/>
      <c r="GSO36" s="106">
        <v>0</v>
      </c>
      <c r="GSP36" s="592"/>
      <c r="GSQ36" s="566"/>
      <c r="GSR36" s="91"/>
      <c r="GSS36" s="91"/>
      <c r="GST36" s="91"/>
      <c r="GSU36" s="91">
        <f t="shared" ref="GSU36" si="1062">SUM(GSM36:GST36)</f>
        <v>0</v>
      </c>
      <c r="GSV36" s="179"/>
      <c r="GSW36" s="692"/>
      <c r="GSX36" s="91" t="s">
        <v>492</v>
      </c>
      <c r="GSY36" s="91" t="s">
        <v>634</v>
      </c>
      <c r="GSZ36" s="91" t="s">
        <v>635</v>
      </c>
      <c r="GTA36" s="89" t="s">
        <v>74</v>
      </c>
      <c r="GTB36" s="91">
        <v>-57</v>
      </c>
      <c r="GTC36" s="106"/>
      <c r="GTD36" s="106"/>
      <c r="GTE36" s="106">
        <v>0</v>
      </c>
      <c r="GTF36" s="592"/>
      <c r="GTG36" s="566"/>
      <c r="GTH36" s="91"/>
      <c r="GTI36" s="91"/>
      <c r="GTJ36" s="91"/>
      <c r="GTK36" s="91">
        <f t="shared" ref="GTK36" si="1063">SUM(GTC36:GTJ36)</f>
        <v>0</v>
      </c>
      <c r="GTL36" s="179"/>
      <c r="GTM36" s="692"/>
      <c r="GTN36" s="91" t="s">
        <v>492</v>
      </c>
      <c r="GTO36" s="91" t="s">
        <v>634</v>
      </c>
      <c r="GTP36" s="91" t="s">
        <v>635</v>
      </c>
      <c r="GTQ36" s="89" t="s">
        <v>74</v>
      </c>
      <c r="GTR36" s="91">
        <v>-57</v>
      </c>
      <c r="GTS36" s="106"/>
      <c r="GTT36" s="106"/>
      <c r="GTU36" s="106">
        <v>0</v>
      </c>
      <c r="GTV36" s="592"/>
      <c r="GTW36" s="566"/>
      <c r="GTX36" s="91"/>
      <c r="GTY36" s="91"/>
      <c r="GTZ36" s="91"/>
      <c r="GUA36" s="91">
        <f t="shared" ref="GUA36" si="1064">SUM(GTS36:GTZ36)</f>
        <v>0</v>
      </c>
      <c r="GUB36" s="179"/>
      <c r="GUC36" s="692"/>
      <c r="GUD36" s="91" t="s">
        <v>492</v>
      </c>
      <c r="GUE36" s="91" t="s">
        <v>634</v>
      </c>
      <c r="GUF36" s="91" t="s">
        <v>635</v>
      </c>
      <c r="GUG36" s="89" t="s">
        <v>74</v>
      </c>
      <c r="GUH36" s="91">
        <v>-57</v>
      </c>
      <c r="GUI36" s="106"/>
      <c r="GUJ36" s="106"/>
      <c r="GUK36" s="106">
        <v>0</v>
      </c>
      <c r="GUL36" s="592"/>
      <c r="GUM36" s="566"/>
      <c r="GUN36" s="91"/>
      <c r="GUO36" s="91"/>
      <c r="GUP36" s="91"/>
      <c r="GUQ36" s="91">
        <f t="shared" ref="GUQ36" si="1065">SUM(GUI36:GUP36)</f>
        <v>0</v>
      </c>
      <c r="GUR36" s="179"/>
      <c r="GUS36" s="692"/>
      <c r="GUT36" s="91" t="s">
        <v>492</v>
      </c>
      <c r="GUU36" s="91" t="s">
        <v>634</v>
      </c>
      <c r="GUV36" s="91" t="s">
        <v>635</v>
      </c>
      <c r="GUW36" s="89" t="s">
        <v>74</v>
      </c>
      <c r="GUX36" s="91">
        <v>-57</v>
      </c>
      <c r="GUY36" s="106"/>
      <c r="GUZ36" s="106"/>
      <c r="GVA36" s="106">
        <v>0</v>
      </c>
      <c r="GVB36" s="592"/>
      <c r="GVC36" s="566"/>
      <c r="GVD36" s="91"/>
      <c r="GVE36" s="91"/>
      <c r="GVF36" s="91"/>
      <c r="GVG36" s="91">
        <f t="shared" ref="GVG36" si="1066">SUM(GUY36:GVF36)</f>
        <v>0</v>
      </c>
      <c r="GVH36" s="179"/>
      <c r="GVI36" s="692"/>
      <c r="GVJ36" s="91" t="s">
        <v>492</v>
      </c>
      <c r="GVK36" s="91" t="s">
        <v>634</v>
      </c>
      <c r="GVL36" s="91" t="s">
        <v>635</v>
      </c>
      <c r="GVM36" s="89" t="s">
        <v>74</v>
      </c>
      <c r="GVN36" s="91">
        <v>-57</v>
      </c>
      <c r="GVO36" s="106"/>
      <c r="GVP36" s="106"/>
      <c r="GVQ36" s="106">
        <v>0</v>
      </c>
      <c r="GVR36" s="592"/>
      <c r="GVS36" s="566"/>
      <c r="GVT36" s="91"/>
      <c r="GVU36" s="91"/>
      <c r="GVV36" s="91"/>
      <c r="GVW36" s="91">
        <f t="shared" ref="GVW36" si="1067">SUM(GVO36:GVV36)</f>
        <v>0</v>
      </c>
      <c r="GVX36" s="179"/>
      <c r="GVY36" s="692"/>
      <c r="GVZ36" s="91" t="s">
        <v>492</v>
      </c>
      <c r="GWA36" s="91" t="s">
        <v>634</v>
      </c>
      <c r="GWB36" s="91" t="s">
        <v>635</v>
      </c>
      <c r="GWC36" s="89" t="s">
        <v>74</v>
      </c>
      <c r="GWD36" s="91">
        <v>-57</v>
      </c>
      <c r="GWE36" s="106"/>
      <c r="GWF36" s="106"/>
      <c r="GWG36" s="106">
        <v>0</v>
      </c>
      <c r="GWH36" s="592"/>
      <c r="GWI36" s="566"/>
      <c r="GWJ36" s="91"/>
      <c r="GWK36" s="91"/>
      <c r="GWL36" s="91"/>
      <c r="GWM36" s="91">
        <f t="shared" ref="GWM36" si="1068">SUM(GWE36:GWL36)</f>
        <v>0</v>
      </c>
      <c r="GWN36" s="179"/>
      <c r="GWO36" s="692"/>
      <c r="GWP36" s="91" t="s">
        <v>492</v>
      </c>
      <c r="GWQ36" s="91" t="s">
        <v>634</v>
      </c>
      <c r="GWR36" s="91" t="s">
        <v>635</v>
      </c>
      <c r="GWS36" s="89" t="s">
        <v>74</v>
      </c>
      <c r="GWT36" s="91">
        <v>-57</v>
      </c>
      <c r="GWU36" s="106"/>
      <c r="GWV36" s="106"/>
      <c r="GWW36" s="106">
        <v>0</v>
      </c>
      <c r="GWX36" s="592"/>
      <c r="GWY36" s="566"/>
      <c r="GWZ36" s="91"/>
      <c r="GXA36" s="91"/>
      <c r="GXB36" s="91"/>
      <c r="GXC36" s="91">
        <f t="shared" ref="GXC36" si="1069">SUM(GWU36:GXB36)</f>
        <v>0</v>
      </c>
      <c r="GXD36" s="179"/>
      <c r="GXE36" s="692"/>
      <c r="GXF36" s="91" t="s">
        <v>492</v>
      </c>
      <c r="GXG36" s="91" t="s">
        <v>634</v>
      </c>
      <c r="GXH36" s="91" t="s">
        <v>635</v>
      </c>
      <c r="GXI36" s="89" t="s">
        <v>74</v>
      </c>
      <c r="GXJ36" s="91">
        <v>-57</v>
      </c>
      <c r="GXK36" s="106"/>
      <c r="GXL36" s="106"/>
      <c r="GXM36" s="106">
        <v>0</v>
      </c>
      <c r="GXN36" s="592"/>
      <c r="GXO36" s="566"/>
      <c r="GXP36" s="91"/>
      <c r="GXQ36" s="91"/>
      <c r="GXR36" s="91"/>
      <c r="GXS36" s="91">
        <f t="shared" ref="GXS36" si="1070">SUM(GXK36:GXR36)</f>
        <v>0</v>
      </c>
      <c r="GXT36" s="179"/>
      <c r="GXU36" s="692"/>
      <c r="GXV36" s="91" t="s">
        <v>492</v>
      </c>
      <c r="GXW36" s="91" t="s">
        <v>634</v>
      </c>
      <c r="GXX36" s="91" t="s">
        <v>635</v>
      </c>
      <c r="GXY36" s="89" t="s">
        <v>74</v>
      </c>
      <c r="GXZ36" s="91">
        <v>-57</v>
      </c>
      <c r="GYA36" s="106"/>
      <c r="GYB36" s="106"/>
      <c r="GYC36" s="106">
        <v>0</v>
      </c>
      <c r="GYD36" s="592"/>
      <c r="GYE36" s="566"/>
      <c r="GYF36" s="91"/>
      <c r="GYG36" s="91"/>
      <c r="GYH36" s="91"/>
      <c r="GYI36" s="91">
        <f t="shared" ref="GYI36" si="1071">SUM(GYA36:GYH36)</f>
        <v>0</v>
      </c>
      <c r="GYJ36" s="179"/>
      <c r="GYK36" s="692"/>
      <c r="GYL36" s="91" t="s">
        <v>492</v>
      </c>
      <c r="GYM36" s="91" t="s">
        <v>634</v>
      </c>
      <c r="GYN36" s="91" t="s">
        <v>635</v>
      </c>
      <c r="GYO36" s="89" t="s">
        <v>74</v>
      </c>
      <c r="GYP36" s="91">
        <v>-57</v>
      </c>
      <c r="GYQ36" s="106"/>
      <c r="GYR36" s="106"/>
      <c r="GYS36" s="106">
        <v>0</v>
      </c>
      <c r="GYT36" s="592"/>
      <c r="GYU36" s="566"/>
      <c r="GYV36" s="91"/>
      <c r="GYW36" s="91"/>
      <c r="GYX36" s="91"/>
      <c r="GYY36" s="91">
        <f t="shared" ref="GYY36" si="1072">SUM(GYQ36:GYX36)</f>
        <v>0</v>
      </c>
      <c r="GYZ36" s="179"/>
      <c r="GZA36" s="692"/>
      <c r="GZB36" s="91" t="s">
        <v>492</v>
      </c>
      <c r="GZC36" s="91" t="s">
        <v>634</v>
      </c>
      <c r="GZD36" s="91" t="s">
        <v>635</v>
      </c>
      <c r="GZE36" s="89" t="s">
        <v>74</v>
      </c>
      <c r="GZF36" s="91">
        <v>-57</v>
      </c>
      <c r="GZG36" s="106"/>
      <c r="GZH36" s="106"/>
      <c r="GZI36" s="106">
        <v>0</v>
      </c>
      <c r="GZJ36" s="592"/>
      <c r="GZK36" s="566"/>
      <c r="GZL36" s="91"/>
      <c r="GZM36" s="91"/>
      <c r="GZN36" s="91"/>
      <c r="GZO36" s="91">
        <f t="shared" ref="GZO36" si="1073">SUM(GZG36:GZN36)</f>
        <v>0</v>
      </c>
      <c r="GZP36" s="179"/>
      <c r="GZQ36" s="692"/>
      <c r="GZR36" s="91" t="s">
        <v>492</v>
      </c>
      <c r="GZS36" s="91" t="s">
        <v>634</v>
      </c>
      <c r="GZT36" s="91" t="s">
        <v>635</v>
      </c>
      <c r="GZU36" s="89" t="s">
        <v>74</v>
      </c>
      <c r="GZV36" s="91">
        <v>-57</v>
      </c>
      <c r="GZW36" s="106"/>
      <c r="GZX36" s="106"/>
      <c r="GZY36" s="106">
        <v>0</v>
      </c>
      <c r="GZZ36" s="592"/>
      <c r="HAA36" s="566"/>
      <c r="HAB36" s="91"/>
      <c r="HAC36" s="91"/>
      <c r="HAD36" s="91"/>
      <c r="HAE36" s="91">
        <f t="shared" ref="HAE36" si="1074">SUM(GZW36:HAD36)</f>
        <v>0</v>
      </c>
      <c r="HAF36" s="179"/>
      <c r="HAG36" s="692"/>
      <c r="HAH36" s="91" t="s">
        <v>492</v>
      </c>
      <c r="HAI36" s="91" t="s">
        <v>634</v>
      </c>
      <c r="HAJ36" s="91" t="s">
        <v>635</v>
      </c>
      <c r="HAK36" s="89" t="s">
        <v>74</v>
      </c>
      <c r="HAL36" s="91">
        <v>-57</v>
      </c>
      <c r="HAM36" s="106"/>
      <c r="HAN36" s="106"/>
      <c r="HAO36" s="106">
        <v>0</v>
      </c>
      <c r="HAP36" s="592"/>
      <c r="HAQ36" s="566"/>
      <c r="HAR36" s="91"/>
      <c r="HAS36" s="91"/>
      <c r="HAT36" s="91"/>
      <c r="HAU36" s="91">
        <f t="shared" ref="HAU36" si="1075">SUM(HAM36:HAT36)</f>
        <v>0</v>
      </c>
      <c r="HAV36" s="179"/>
      <c r="HAW36" s="692"/>
      <c r="HAX36" s="91" t="s">
        <v>492</v>
      </c>
      <c r="HAY36" s="91" t="s">
        <v>634</v>
      </c>
      <c r="HAZ36" s="91" t="s">
        <v>635</v>
      </c>
      <c r="HBA36" s="89" t="s">
        <v>74</v>
      </c>
      <c r="HBB36" s="91">
        <v>-57</v>
      </c>
      <c r="HBC36" s="106"/>
      <c r="HBD36" s="106"/>
      <c r="HBE36" s="106">
        <v>0</v>
      </c>
      <c r="HBF36" s="592"/>
      <c r="HBG36" s="566"/>
      <c r="HBH36" s="91"/>
      <c r="HBI36" s="91"/>
      <c r="HBJ36" s="91"/>
      <c r="HBK36" s="91">
        <f t="shared" ref="HBK36" si="1076">SUM(HBC36:HBJ36)</f>
        <v>0</v>
      </c>
      <c r="HBL36" s="179"/>
      <c r="HBM36" s="692"/>
      <c r="HBN36" s="91" t="s">
        <v>492</v>
      </c>
      <c r="HBO36" s="91" t="s">
        <v>634</v>
      </c>
      <c r="HBP36" s="91" t="s">
        <v>635</v>
      </c>
      <c r="HBQ36" s="89" t="s">
        <v>74</v>
      </c>
      <c r="HBR36" s="91">
        <v>-57</v>
      </c>
      <c r="HBS36" s="106"/>
      <c r="HBT36" s="106"/>
      <c r="HBU36" s="106">
        <v>0</v>
      </c>
      <c r="HBV36" s="592"/>
      <c r="HBW36" s="566"/>
      <c r="HBX36" s="91"/>
      <c r="HBY36" s="91"/>
      <c r="HBZ36" s="91"/>
      <c r="HCA36" s="91">
        <f t="shared" ref="HCA36" si="1077">SUM(HBS36:HBZ36)</f>
        <v>0</v>
      </c>
      <c r="HCB36" s="179"/>
      <c r="HCC36" s="692"/>
      <c r="HCD36" s="91" t="s">
        <v>492</v>
      </c>
      <c r="HCE36" s="91" t="s">
        <v>634</v>
      </c>
      <c r="HCF36" s="91" t="s">
        <v>635</v>
      </c>
      <c r="HCG36" s="89" t="s">
        <v>74</v>
      </c>
      <c r="HCH36" s="91">
        <v>-57</v>
      </c>
      <c r="HCI36" s="106"/>
      <c r="HCJ36" s="106"/>
      <c r="HCK36" s="106">
        <v>0</v>
      </c>
      <c r="HCL36" s="592"/>
      <c r="HCM36" s="566"/>
      <c r="HCN36" s="91"/>
      <c r="HCO36" s="91"/>
      <c r="HCP36" s="91"/>
      <c r="HCQ36" s="91">
        <f t="shared" ref="HCQ36" si="1078">SUM(HCI36:HCP36)</f>
        <v>0</v>
      </c>
      <c r="HCR36" s="179"/>
      <c r="HCS36" s="692"/>
      <c r="HCT36" s="91" t="s">
        <v>492</v>
      </c>
      <c r="HCU36" s="91" t="s">
        <v>634</v>
      </c>
      <c r="HCV36" s="91" t="s">
        <v>635</v>
      </c>
      <c r="HCW36" s="89" t="s">
        <v>74</v>
      </c>
      <c r="HCX36" s="91">
        <v>-57</v>
      </c>
      <c r="HCY36" s="106"/>
      <c r="HCZ36" s="106"/>
      <c r="HDA36" s="106">
        <v>0</v>
      </c>
      <c r="HDB36" s="592"/>
      <c r="HDC36" s="566"/>
      <c r="HDD36" s="91"/>
      <c r="HDE36" s="91"/>
      <c r="HDF36" s="91"/>
      <c r="HDG36" s="91">
        <f t="shared" ref="HDG36" si="1079">SUM(HCY36:HDF36)</f>
        <v>0</v>
      </c>
      <c r="HDH36" s="179"/>
      <c r="HDI36" s="692"/>
      <c r="HDJ36" s="91" t="s">
        <v>492</v>
      </c>
      <c r="HDK36" s="91" t="s">
        <v>634</v>
      </c>
      <c r="HDL36" s="91" t="s">
        <v>635</v>
      </c>
      <c r="HDM36" s="89" t="s">
        <v>74</v>
      </c>
      <c r="HDN36" s="91">
        <v>-57</v>
      </c>
      <c r="HDO36" s="106"/>
      <c r="HDP36" s="106"/>
      <c r="HDQ36" s="106">
        <v>0</v>
      </c>
      <c r="HDR36" s="592"/>
      <c r="HDS36" s="566"/>
      <c r="HDT36" s="91"/>
      <c r="HDU36" s="91"/>
      <c r="HDV36" s="91"/>
      <c r="HDW36" s="91">
        <f t="shared" ref="HDW36" si="1080">SUM(HDO36:HDV36)</f>
        <v>0</v>
      </c>
      <c r="HDX36" s="179"/>
      <c r="HDY36" s="692"/>
      <c r="HDZ36" s="91" t="s">
        <v>492</v>
      </c>
      <c r="HEA36" s="91" t="s">
        <v>634</v>
      </c>
      <c r="HEB36" s="91" t="s">
        <v>635</v>
      </c>
      <c r="HEC36" s="89" t="s">
        <v>74</v>
      </c>
      <c r="HED36" s="91">
        <v>-57</v>
      </c>
      <c r="HEE36" s="106"/>
      <c r="HEF36" s="106"/>
      <c r="HEG36" s="106">
        <v>0</v>
      </c>
      <c r="HEH36" s="592"/>
      <c r="HEI36" s="566"/>
      <c r="HEJ36" s="91"/>
      <c r="HEK36" s="91"/>
      <c r="HEL36" s="91"/>
      <c r="HEM36" s="91">
        <f t="shared" ref="HEM36" si="1081">SUM(HEE36:HEL36)</f>
        <v>0</v>
      </c>
      <c r="HEN36" s="179"/>
      <c r="HEO36" s="692"/>
      <c r="HEP36" s="91" t="s">
        <v>492</v>
      </c>
      <c r="HEQ36" s="91" t="s">
        <v>634</v>
      </c>
      <c r="HER36" s="91" t="s">
        <v>635</v>
      </c>
      <c r="HES36" s="89" t="s">
        <v>74</v>
      </c>
      <c r="HET36" s="91">
        <v>-57</v>
      </c>
      <c r="HEU36" s="106"/>
      <c r="HEV36" s="106"/>
      <c r="HEW36" s="106">
        <v>0</v>
      </c>
      <c r="HEX36" s="592"/>
      <c r="HEY36" s="566"/>
      <c r="HEZ36" s="91"/>
      <c r="HFA36" s="91"/>
      <c r="HFB36" s="91"/>
      <c r="HFC36" s="91">
        <f t="shared" ref="HFC36" si="1082">SUM(HEU36:HFB36)</f>
        <v>0</v>
      </c>
      <c r="HFD36" s="179"/>
      <c r="HFE36" s="692"/>
      <c r="HFF36" s="91" t="s">
        <v>492</v>
      </c>
      <c r="HFG36" s="91" t="s">
        <v>634</v>
      </c>
      <c r="HFH36" s="91" t="s">
        <v>635</v>
      </c>
      <c r="HFI36" s="89" t="s">
        <v>74</v>
      </c>
      <c r="HFJ36" s="91">
        <v>-57</v>
      </c>
      <c r="HFK36" s="106"/>
      <c r="HFL36" s="106"/>
      <c r="HFM36" s="106">
        <v>0</v>
      </c>
      <c r="HFN36" s="592"/>
      <c r="HFO36" s="566"/>
      <c r="HFP36" s="91"/>
      <c r="HFQ36" s="91"/>
      <c r="HFR36" s="91"/>
      <c r="HFS36" s="91">
        <f t="shared" ref="HFS36" si="1083">SUM(HFK36:HFR36)</f>
        <v>0</v>
      </c>
      <c r="HFT36" s="179"/>
      <c r="HFU36" s="692"/>
      <c r="HFV36" s="91" t="s">
        <v>492</v>
      </c>
      <c r="HFW36" s="91" t="s">
        <v>634</v>
      </c>
      <c r="HFX36" s="91" t="s">
        <v>635</v>
      </c>
      <c r="HFY36" s="89" t="s">
        <v>74</v>
      </c>
      <c r="HFZ36" s="91">
        <v>-57</v>
      </c>
      <c r="HGA36" s="106"/>
      <c r="HGB36" s="106"/>
      <c r="HGC36" s="106">
        <v>0</v>
      </c>
      <c r="HGD36" s="592"/>
      <c r="HGE36" s="566"/>
      <c r="HGF36" s="91"/>
      <c r="HGG36" s="91"/>
      <c r="HGH36" s="91"/>
      <c r="HGI36" s="91">
        <f t="shared" ref="HGI36" si="1084">SUM(HGA36:HGH36)</f>
        <v>0</v>
      </c>
      <c r="HGJ36" s="179"/>
      <c r="HGK36" s="692"/>
      <c r="HGL36" s="91" t="s">
        <v>492</v>
      </c>
      <c r="HGM36" s="91" t="s">
        <v>634</v>
      </c>
      <c r="HGN36" s="91" t="s">
        <v>635</v>
      </c>
      <c r="HGO36" s="89" t="s">
        <v>74</v>
      </c>
      <c r="HGP36" s="91">
        <v>-57</v>
      </c>
      <c r="HGQ36" s="106"/>
      <c r="HGR36" s="106"/>
      <c r="HGS36" s="106">
        <v>0</v>
      </c>
      <c r="HGT36" s="592"/>
      <c r="HGU36" s="566"/>
      <c r="HGV36" s="91"/>
      <c r="HGW36" s="91"/>
      <c r="HGX36" s="91"/>
      <c r="HGY36" s="91">
        <f t="shared" ref="HGY36" si="1085">SUM(HGQ36:HGX36)</f>
        <v>0</v>
      </c>
      <c r="HGZ36" s="179"/>
      <c r="HHA36" s="692"/>
      <c r="HHB36" s="91" t="s">
        <v>492</v>
      </c>
      <c r="HHC36" s="91" t="s">
        <v>634</v>
      </c>
      <c r="HHD36" s="91" t="s">
        <v>635</v>
      </c>
      <c r="HHE36" s="89" t="s">
        <v>74</v>
      </c>
      <c r="HHF36" s="91">
        <v>-57</v>
      </c>
      <c r="HHG36" s="106"/>
      <c r="HHH36" s="106"/>
      <c r="HHI36" s="106">
        <v>0</v>
      </c>
      <c r="HHJ36" s="592"/>
      <c r="HHK36" s="566"/>
      <c r="HHL36" s="91"/>
      <c r="HHM36" s="91"/>
      <c r="HHN36" s="91"/>
      <c r="HHO36" s="91">
        <f t="shared" ref="HHO36" si="1086">SUM(HHG36:HHN36)</f>
        <v>0</v>
      </c>
      <c r="HHP36" s="179"/>
      <c r="HHQ36" s="692"/>
      <c r="HHR36" s="91" t="s">
        <v>492</v>
      </c>
      <c r="HHS36" s="91" t="s">
        <v>634</v>
      </c>
      <c r="HHT36" s="91" t="s">
        <v>635</v>
      </c>
      <c r="HHU36" s="89" t="s">
        <v>74</v>
      </c>
      <c r="HHV36" s="91">
        <v>-57</v>
      </c>
      <c r="HHW36" s="106"/>
      <c r="HHX36" s="106"/>
      <c r="HHY36" s="106">
        <v>0</v>
      </c>
      <c r="HHZ36" s="592"/>
      <c r="HIA36" s="566"/>
      <c r="HIB36" s="91"/>
      <c r="HIC36" s="91"/>
      <c r="HID36" s="91"/>
      <c r="HIE36" s="91">
        <f t="shared" ref="HIE36" si="1087">SUM(HHW36:HID36)</f>
        <v>0</v>
      </c>
      <c r="HIF36" s="179"/>
      <c r="HIG36" s="692"/>
      <c r="HIH36" s="91" t="s">
        <v>492</v>
      </c>
      <c r="HII36" s="91" t="s">
        <v>634</v>
      </c>
      <c r="HIJ36" s="91" t="s">
        <v>635</v>
      </c>
      <c r="HIK36" s="89" t="s">
        <v>74</v>
      </c>
      <c r="HIL36" s="91">
        <v>-57</v>
      </c>
      <c r="HIM36" s="106"/>
      <c r="HIN36" s="106"/>
      <c r="HIO36" s="106">
        <v>0</v>
      </c>
      <c r="HIP36" s="592"/>
      <c r="HIQ36" s="566"/>
      <c r="HIR36" s="91"/>
      <c r="HIS36" s="91"/>
      <c r="HIT36" s="91"/>
      <c r="HIU36" s="91">
        <f t="shared" ref="HIU36" si="1088">SUM(HIM36:HIT36)</f>
        <v>0</v>
      </c>
      <c r="HIV36" s="179"/>
      <c r="HIW36" s="692"/>
      <c r="HIX36" s="91" t="s">
        <v>492</v>
      </c>
      <c r="HIY36" s="91" t="s">
        <v>634</v>
      </c>
      <c r="HIZ36" s="91" t="s">
        <v>635</v>
      </c>
      <c r="HJA36" s="89" t="s">
        <v>74</v>
      </c>
      <c r="HJB36" s="91">
        <v>-57</v>
      </c>
      <c r="HJC36" s="106"/>
      <c r="HJD36" s="106"/>
      <c r="HJE36" s="106">
        <v>0</v>
      </c>
      <c r="HJF36" s="592"/>
      <c r="HJG36" s="566"/>
      <c r="HJH36" s="91"/>
      <c r="HJI36" s="91"/>
      <c r="HJJ36" s="91"/>
      <c r="HJK36" s="91">
        <f t="shared" ref="HJK36" si="1089">SUM(HJC36:HJJ36)</f>
        <v>0</v>
      </c>
      <c r="HJL36" s="179"/>
      <c r="HJM36" s="692"/>
      <c r="HJN36" s="91" t="s">
        <v>492</v>
      </c>
      <c r="HJO36" s="91" t="s">
        <v>634</v>
      </c>
      <c r="HJP36" s="91" t="s">
        <v>635</v>
      </c>
      <c r="HJQ36" s="89" t="s">
        <v>74</v>
      </c>
      <c r="HJR36" s="91">
        <v>-57</v>
      </c>
      <c r="HJS36" s="106"/>
      <c r="HJT36" s="106"/>
      <c r="HJU36" s="106">
        <v>0</v>
      </c>
      <c r="HJV36" s="592"/>
      <c r="HJW36" s="566"/>
      <c r="HJX36" s="91"/>
      <c r="HJY36" s="91"/>
      <c r="HJZ36" s="91"/>
      <c r="HKA36" s="91">
        <f t="shared" ref="HKA36" si="1090">SUM(HJS36:HJZ36)</f>
        <v>0</v>
      </c>
      <c r="HKB36" s="179"/>
      <c r="HKC36" s="692"/>
      <c r="HKD36" s="91" t="s">
        <v>492</v>
      </c>
      <c r="HKE36" s="91" t="s">
        <v>634</v>
      </c>
      <c r="HKF36" s="91" t="s">
        <v>635</v>
      </c>
      <c r="HKG36" s="89" t="s">
        <v>74</v>
      </c>
      <c r="HKH36" s="91">
        <v>-57</v>
      </c>
      <c r="HKI36" s="106"/>
      <c r="HKJ36" s="106"/>
      <c r="HKK36" s="106">
        <v>0</v>
      </c>
      <c r="HKL36" s="592"/>
      <c r="HKM36" s="566"/>
      <c r="HKN36" s="91"/>
      <c r="HKO36" s="91"/>
      <c r="HKP36" s="91"/>
      <c r="HKQ36" s="91">
        <f t="shared" ref="HKQ36" si="1091">SUM(HKI36:HKP36)</f>
        <v>0</v>
      </c>
      <c r="HKR36" s="179"/>
      <c r="HKS36" s="692"/>
      <c r="HKT36" s="91" t="s">
        <v>492</v>
      </c>
      <c r="HKU36" s="91" t="s">
        <v>634</v>
      </c>
      <c r="HKV36" s="91" t="s">
        <v>635</v>
      </c>
      <c r="HKW36" s="89" t="s">
        <v>74</v>
      </c>
      <c r="HKX36" s="91">
        <v>-57</v>
      </c>
      <c r="HKY36" s="106"/>
      <c r="HKZ36" s="106"/>
      <c r="HLA36" s="106">
        <v>0</v>
      </c>
      <c r="HLB36" s="592"/>
      <c r="HLC36" s="566"/>
      <c r="HLD36" s="91"/>
      <c r="HLE36" s="91"/>
      <c r="HLF36" s="91"/>
      <c r="HLG36" s="91">
        <f t="shared" ref="HLG36" si="1092">SUM(HKY36:HLF36)</f>
        <v>0</v>
      </c>
      <c r="HLH36" s="179"/>
      <c r="HLI36" s="692"/>
      <c r="HLJ36" s="91" t="s">
        <v>492</v>
      </c>
      <c r="HLK36" s="91" t="s">
        <v>634</v>
      </c>
      <c r="HLL36" s="91" t="s">
        <v>635</v>
      </c>
      <c r="HLM36" s="89" t="s">
        <v>74</v>
      </c>
      <c r="HLN36" s="91">
        <v>-57</v>
      </c>
      <c r="HLO36" s="106"/>
      <c r="HLP36" s="106"/>
      <c r="HLQ36" s="106">
        <v>0</v>
      </c>
      <c r="HLR36" s="592"/>
      <c r="HLS36" s="566"/>
      <c r="HLT36" s="91"/>
      <c r="HLU36" s="91"/>
      <c r="HLV36" s="91"/>
      <c r="HLW36" s="91">
        <f t="shared" ref="HLW36" si="1093">SUM(HLO36:HLV36)</f>
        <v>0</v>
      </c>
      <c r="HLX36" s="179"/>
      <c r="HLY36" s="692"/>
      <c r="HLZ36" s="91" t="s">
        <v>492</v>
      </c>
      <c r="HMA36" s="91" t="s">
        <v>634</v>
      </c>
      <c r="HMB36" s="91" t="s">
        <v>635</v>
      </c>
      <c r="HMC36" s="89" t="s">
        <v>74</v>
      </c>
      <c r="HMD36" s="91">
        <v>-57</v>
      </c>
      <c r="HME36" s="106"/>
      <c r="HMF36" s="106"/>
      <c r="HMG36" s="106">
        <v>0</v>
      </c>
      <c r="HMH36" s="592"/>
      <c r="HMI36" s="566"/>
      <c r="HMJ36" s="91"/>
      <c r="HMK36" s="91"/>
      <c r="HML36" s="91"/>
      <c r="HMM36" s="91">
        <f t="shared" ref="HMM36" si="1094">SUM(HME36:HML36)</f>
        <v>0</v>
      </c>
      <c r="HMN36" s="179"/>
      <c r="HMO36" s="692"/>
      <c r="HMP36" s="91" t="s">
        <v>492</v>
      </c>
      <c r="HMQ36" s="91" t="s">
        <v>634</v>
      </c>
      <c r="HMR36" s="91" t="s">
        <v>635</v>
      </c>
      <c r="HMS36" s="89" t="s">
        <v>74</v>
      </c>
      <c r="HMT36" s="91">
        <v>-57</v>
      </c>
      <c r="HMU36" s="106"/>
      <c r="HMV36" s="106"/>
      <c r="HMW36" s="106">
        <v>0</v>
      </c>
      <c r="HMX36" s="592"/>
      <c r="HMY36" s="566"/>
      <c r="HMZ36" s="91"/>
      <c r="HNA36" s="91"/>
      <c r="HNB36" s="91"/>
      <c r="HNC36" s="91">
        <f t="shared" ref="HNC36" si="1095">SUM(HMU36:HNB36)</f>
        <v>0</v>
      </c>
      <c r="HND36" s="179"/>
      <c r="HNE36" s="692"/>
      <c r="HNF36" s="91" t="s">
        <v>492</v>
      </c>
      <c r="HNG36" s="91" t="s">
        <v>634</v>
      </c>
      <c r="HNH36" s="91" t="s">
        <v>635</v>
      </c>
      <c r="HNI36" s="89" t="s">
        <v>74</v>
      </c>
      <c r="HNJ36" s="91">
        <v>-57</v>
      </c>
      <c r="HNK36" s="106"/>
      <c r="HNL36" s="106"/>
      <c r="HNM36" s="106">
        <v>0</v>
      </c>
      <c r="HNN36" s="592"/>
      <c r="HNO36" s="566"/>
      <c r="HNP36" s="91"/>
      <c r="HNQ36" s="91"/>
      <c r="HNR36" s="91"/>
      <c r="HNS36" s="91">
        <f t="shared" ref="HNS36" si="1096">SUM(HNK36:HNR36)</f>
        <v>0</v>
      </c>
      <c r="HNT36" s="179"/>
      <c r="HNU36" s="692"/>
      <c r="HNV36" s="91" t="s">
        <v>492</v>
      </c>
      <c r="HNW36" s="91" t="s">
        <v>634</v>
      </c>
      <c r="HNX36" s="91" t="s">
        <v>635</v>
      </c>
      <c r="HNY36" s="89" t="s">
        <v>74</v>
      </c>
      <c r="HNZ36" s="91">
        <v>-57</v>
      </c>
      <c r="HOA36" s="106"/>
      <c r="HOB36" s="106"/>
      <c r="HOC36" s="106">
        <v>0</v>
      </c>
      <c r="HOD36" s="592"/>
      <c r="HOE36" s="566"/>
      <c r="HOF36" s="91"/>
      <c r="HOG36" s="91"/>
      <c r="HOH36" s="91"/>
      <c r="HOI36" s="91">
        <f t="shared" ref="HOI36" si="1097">SUM(HOA36:HOH36)</f>
        <v>0</v>
      </c>
      <c r="HOJ36" s="179"/>
      <c r="HOK36" s="692"/>
      <c r="HOL36" s="91" t="s">
        <v>492</v>
      </c>
      <c r="HOM36" s="91" t="s">
        <v>634</v>
      </c>
      <c r="HON36" s="91" t="s">
        <v>635</v>
      </c>
      <c r="HOO36" s="89" t="s">
        <v>74</v>
      </c>
      <c r="HOP36" s="91">
        <v>-57</v>
      </c>
      <c r="HOQ36" s="106"/>
      <c r="HOR36" s="106"/>
      <c r="HOS36" s="106">
        <v>0</v>
      </c>
      <c r="HOT36" s="592"/>
      <c r="HOU36" s="566"/>
      <c r="HOV36" s="91"/>
      <c r="HOW36" s="91"/>
      <c r="HOX36" s="91"/>
      <c r="HOY36" s="91">
        <f t="shared" ref="HOY36" si="1098">SUM(HOQ36:HOX36)</f>
        <v>0</v>
      </c>
      <c r="HOZ36" s="179"/>
      <c r="HPA36" s="692"/>
      <c r="HPB36" s="91" t="s">
        <v>492</v>
      </c>
      <c r="HPC36" s="91" t="s">
        <v>634</v>
      </c>
      <c r="HPD36" s="91" t="s">
        <v>635</v>
      </c>
      <c r="HPE36" s="89" t="s">
        <v>74</v>
      </c>
      <c r="HPF36" s="91">
        <v>-57</v>
      </c>
      <c r="HPG36" s="106"/>
      <c r="HPH36" s="106"/>
      <c r="HPI36" s="106">
        <v>0</v>
      </c>
      <c r="HPJ36" s="592"/>
      <c r="HPK36" s="566"/>
      <c r="HPL36" s="91"/>
      <c r="HPM36" s="91"/>
      <c r="HPN36" s="91"/>
      <c r="HPO36" s="91">
        <f t="shared" ref="HPO36" si="1099">SUM(HPG36:HPN36)</f>
        <v>0</v>
      </c>
      <c r="HPP36" s="179"/>
      <c r="HPQ36" s="692"/>
      <c r="HPR36" s="91" t="s">
        <v>492</v>
      </c>
      <c r="HPS36" s="91" t="s">
        <v>634</v>
      </c>
      <c r="HPT36" s="91" t="s">
        <v>635</v>
      </c>
      <c r="HPU36" s="89" t="s">
        <v>74</v>
      </c>
      <c r="HPV36" s="91">
        <v>-57</v>
      </c>
      <c r="HPW36" s="106"/>
      <c r="HPX36" s="106"/>
      <c r="HPY36" s="106">
        <v>0</v>
      </c>
      <c r="HPZ36" s="592"/>
      <c r="HQA36" s="566"/>
      <c r="HQB36" s="91"/>
      <c r="HQC36" s="91"/>
      <c r="HQD36" s="91"/>
      <c r="HQE36" s="91">
        <f t="shared" ref="HQE36" si="1100">SUM(HPW36:HQD36)</f>
        <v>0</v>
      </c>
      <c r="HQF36" s="179"/>
      <c r="HQG36" s="692"/>
      <c r="HQH36" s="91" t="s">
        <v>492</v>
      </c>
      <c r="HQI36" s="91" t="s">
        <v>634</v>
      </c>
      <c r="HQJ36" s="91" t="s">
        <v>635</v>
      </c>
      <c r="HQK36" s="89" t="s">
        <v>74</v>
      </c>
      <c r="HQL36" s="91">
        <v>-57</v>
      </c>
      <c r="HQM36" s="106"/>
      <c r="HQN36" s="106"/>
      <c r="HQO36" s="106">
        <v>0</v>
      </c>
      <c r="HQP36" s="592"/>
      <c r="HQQ36" s="566"/>
      <c r="HQR36" s="91"/>
      <c r="HQS36" s="91"/>
      <c r="HQT36" s="91"/>
      <c r="HQU36" s="91">
        <f t="shared" ref="HQU36" si="1101">SUM(HQM36:HQT36)</f>
        <v>0</v>
      </c>
      <c r="HQV36" s="179"/>
      <c r="HQW36" s="692"/>
      <c r="HQX36" s="91" t="s">
        <v>492</v>
      </c>
      <c r="HQY36" s="91" t="s">
        <v>634</v>
      </c>
      <c r="HQZ36" s="91" t="s">
        <v>635</v>
      </c>
      <c r="HRA36" s="89" t="s">
        <v>74</v>
      </c>
      <c r="HRB36" s="91">
        <v>-57</v>
      </c>
      <c r="HRC36" s="106"/>
      <c r="HRD36" s="106"/>
      <c r="HRE36" s="106">
        <v>0</v>
      </c>
      <c r="HRF36" s="592"/>
      <c r="HRG36" s="566"/>
      <c r="HRH36" s="91"/>
      <c r="HRI36" s="91"/>
      <c r="HRJ36" s="91"/>
      <c r="HRK36" s="91">
        <f t="shared" ref="HRK36" si="1102">SUM(HRC36:HRJ36)</f>
        <v>0</v>
      </c>
      <c r="HRL36" s="179"/>
      <c r="HRM36" s="692"/>
      <c r="HRN36" s="91" t="s">
        <v>492</v>
      </c>
      <c r="HRO36" s="91" t="s">
        <v>634</v>
      </c>
      <c r="HRP36" s="91" t="s">
        <v>635</v>
      </c>
      <c r="HRQ36" s="89" t="s">
        <v>74</v>
      </c>
      <c r="HRR36" s="91">
        <v>-57</v>
      </c>
      <c r="HRS36" s="106"/>
      <c r="HRT36" s="106"/>
      <c r="HRU36" s="106">
        <v>0</v>
      </c>
      <c r="HRV36" s="592"/>
      <c r="HRW36" s="566"/>
      <c r="HRX36" s="91"/>
      <c r="HRY36" s="91"/>
      <c r="HRZ36" s="91"/>
      <c r="HSA36" s="91">
        <f t="shared" ref="HSA36" si="1103">SUM(HRS36:HRZ36)</f>
        <v>0</v>
      </c>
      <c r="HSB36" s="179"/>
      <c r="HSC36" s="692"/>
      <c r="HSD36" s="91" t="s">
        <v>492</v>
      </c>
      <c r="HSE36" s="91" t="s">
        <v>634</v>
      </c>
      <c r="HSF36" s="91" t="s">
        <v>635</v>
      </c>
      <c r="HSG36" s="89" t="s">
        <v>74</v>
      </c>
      <c r="HSH36" s="91">
        <v>-57</v>
      </c>
      <c r="HSI36" s="106"/>
      <c r="HSJ36" s="106"/>
      <c r="HSK36" s="106">
        <v>0</v>
      </c>
      <c r="HSL36" s="592"/>
      <c r="HSM36" s="566"/>
      <c r="HSN36" s="91"/>
      <c r="HSO36" s="91"/>
      <c r="HSP36" s="91"/>
      <c r="HSQ36" s="91">
        <f t="shared" ref="HSQ36" si="1104">SUM(HSI36:HSP36)</f>
        <v>0</v>
      </c>
      <c r="HSR36" s="179"/>
      <c r="HSS36" s="692"/>
      <c r="HST36" s="91" t="s">
        <v>492</v>
      </c>
      <c r="HSU36" s="91" t="s">
        <v>634</v>
      </c>
      <c r="HSV36" s="91" t="s">
        <v>635</v>
      </c>
      <c r="HSW36" s="89" t="s">
        <v>74</v>
      </c>
      <c r="HSX36" s="91">
        <v>-57</v>
      </c>
      <c r="HSY36" s="106"/>
      <c r="HSZ36" s="106"/>
      <c r="HTA36" s="106">
        <v>0</v>
      </c>
      <c r="HTB36" s="592"/>
      <c r="HTC36" s="566"/>
      <c r="HTD36" s="91"/>
      <c r="HTE36" s="91"/>
      <c r="HTF36" s="91"/>
      <c r="HTG36" s="91">
        <f t="shared" ref="HTG36" si="1105">SUM(HSY36:HTF36)</f>
        <v>0</v>
      </c>
      <c r="HTH36" s="179"/>
      <c r="HTI36" s="692"/>
      <c r="HTJ36" s="91" t="s">
        <v>492</v>
      </c>
      <c r="HTK36" s="91" t="s">
        <v>634</v>
      </c>
      <c r="HTL36" s="91" t="s">
        <v>635</v>
      </c>
      <c r="HTM36" s="89" t="s">
        <v>74</v>
      </c>
      <c r="HTN36" s="91">
        <v>-57</v>
      </c>
      <c r="HTO36" s="106"/>
      <c r="HTP36" s="106"/>
      <c r="HTQ36" s="106">
        <v>0</v>
      </c>
      <c r="HTR36" s="592"/>
      <c r="HTS36" s="566"/>
      <c r="HTT36" s="91"/>
      <c r="HTU36" s="91"/>
      <c r="HTV36" s="91"/>
      <c r="HTW36" s="91">
        <f t="shared" ref="HTW36" si="1106">SUM(HTO36:HTV36)</f>
        <v>0</v>
      </c>
      <c r="HTX36" s="179"/>
      <c r="HTY36" s="692"/>
      <c r="HTZ36" s="91" t="s">
        <v>492</v>
      </c>
      <c r="HUA36" s="91" t="s">
        <v>634</v>
      </c>
      <c r="HUB36" s="91" t="s">
        <v>635</v>
      </c>
      <c r="HUC36" s="89" t="s">
        <v>74</v>
      </c>
      <c r="HUD36" s="91">
        <v>-57</v>
      </c>
      <c r="HUE36" s="106"/>
      <c r="HUF36" s="106"/>
      <c r="HUG36" s="106">
        <v>0</v>
      </c>
      <c r="HUH36" s="592"/>
      <c r="HUI36" s="566"/>
      <c r="HUJ36" s="91"/>
      <c r="HUK36" s="91"/>
      <c r="HUL36" s="91"/>
      <c r="HUM36" s="91">
        <f t="shared" ref="HUM36" si="1107">SUM(HUE36:HUL36)</f>
        <v>0</v>
      </c>
      <c r="HUN36" s="179"/>
      <c r="HUO36" s="692"/>
      <c r="HUP36" s="91" t="s">
        <v>492</v>
      </c>
      <c r="HUQ36" s="91" t="s">
        <v>634</v>
      </c>
      <c r="HUR36" s="91" t="s">
        <v>635</v>
      </c>
      <c r="HUS36" s="89" t="s">
        <v>74</v>
      </c>
      <c r="HUT36" s="91">
        <v>-57</v>
      </c>
      <c r="HUU36" s="106"/>
      <c r="HUV36" s="106"/>
      <c r="HUW36" s="106">
        <v>0</v>
      </c>
      <c r="HUX36" s="592"/>
      <c r="HUY36" s="566"/>
      <c r="HUZ36" s="91"/>
      <c r="HVA36" s="91"/>
      <c r="HVB36" s="91"/>
      <c r="HVC36" s="91">
        <f t="shared" ref="HVC36" si="1108">SUM(HUU36:HVB36)</f>
        <v>0</v>
      </c>
      <c r="HVD36" s="179"/>
      <c r="HVE36" s="692"/>
      <c r="HVF36" s="91" t="s">
        <v>492</v>
      </c>
      <c r="HVG36" s="91" t="s">
        <v>634</v>
      </c>
      <c r="HVH36" s="91" t="s">
        <v>635</v>
      </c>
      <c r="HVI36" s="89" t="s">
        <v>74</v>
      </c>
      <c r="HVJ36" s="91">
        <v>-57</v>
      </c>
      <c r="HVK36" s="106"/>
      <c r="HVL36" s="106"/>
      <c r="HVM36" s="106">
        <v>0</v>
      </c>
      <c r="HVN36" s="592"/>
      <c r="HVO36" s="566"/>
      <c r="HVP36" s="91"/>
      <c r="HVQ36" s="91"/>
      <c r="HVR36" s="91"/>
      <c r="HVS36" s="91">
        <f t="shared" ref="HVS36" si="1109">SUM(HVK36:HVR36)</f>
        <v>0</v>
      </c>
      <c r="HVT36" s="179"/>
      <c r="HVU36" s="692"/>
      <c r="HVV36" s="91" t="s">
        <v>492</v>
      </c>
      <c r="HVW36" s="91" t="s">
        <v>634</v>
      </c>
      <c r="HVX36" s="91" t="s">
        <v>635</v>
      </c>
      <c r="HVY36" s="89" t="s">
        <v>74</v>
      </c>
      <c r="HVZ36" s="91">
        <v>-57</v>
      </c>
      <c r="HWA36" s="106"/>
      <c r="HWB36" s="106"/>
      <c r="HWC36" s="106">
        <v>0</v>
      </c>
      <c r="HWD36" s="592"/>
      <c r="HWE36" s="566"/>
      <c r="HWF36" s="91"/>
      <c r="HWG36" s="91"/>
      <c r="HWH36" s="91"/>
      <c r="HWI36" s="91">
        <f t="shared" ref="HWI36" si="1110">SUM(HWA36:HWH36)</f>
        <v>0</v>
      </c>
      <c r="HWJ36" s="179"/>
      <c r="HWK36" s="692"/>
      <c r="HWL36" s="91" t="s">
        <v>492</v>
      </c>
      <c r="HWM36" s="91" t="s">
        <v>634</v>
      </c>
      <c r="HWN36" s="91" t="s">
        <v>635</v>
      </c>
      <c r="HWO36" s="89" t="s">
        <v>74</v>
      </c>
      <c r="HWP36" s="91">
        <v>-57</v>
      </c>
      <c r="HWQ36" s="106"/>
      <c r="HWR36" s="106"/>
      <c r="HWS36" s="106">
        <v>0</v>
      </c>
      <c r="HWT36" s="592"/>
      <c r="HWU36" s="566"/>
      <c r="HWV36" s="91"/>
      <c r="HWW36" s="91"/>
      <c r="HWX36" s="91"/>
      <c r="HWY36" s="91">
        <f t="shared" ref="HWY36" si="1111">SUM(HWQ36:HWX36)</f>
        <v>0</v>
      </c>
      <c r="HWZ36" s="179"/>
      <c r="HXA36" s="692"/>
      <c r="HXB36" s="91" t="s">
        <v>492</v>
      </c>
      <c r="HXC36" s="91" t="s">
        <v>634</v>
      </c>
      <c r="HXD36" s="91" t="s">
        <v>635</v>
      </c>
      <c r="HXE36" s="89" t="s">
        <v>74</v>
      </c>
      <c r="HXF36" s="91">
        <v>-57</v>
      </c>
      <c r="HXG36" s="106"/>
      <c r="HXH36" s="106"/>
      <c r="HXI36" s="106">
        <v>0</v>
      </c>
      <c r="HXJ36" s="592"/>
      <c r="HXK36" s="566"/>
      <c r="HXL36" s="91"/>
      <c r="HXM36" s="91"/>
      <c r="HXN36" s="91"/>
      <c r="HXO36" s="91">
        <f t="shared" ref="HXO36" si="1112">SUM(HXG36:HXN36)</f>
        <v>0</v>
      </c>
      <c r="HXP36" s="179"/>
      <c r="HXQ36" s="692"/>
      <c r="HXR36" s="91" t="s">
        <v>492</v>
      </c>
      <c r="HXS36" s="91" t="s">
        <v>634</v>
      </c>
      <c r="HXT36" s="91" t="s">
        <v>635</v>
      </c>
      <c r="HXU36" s="89" t="s">
        <v>74</v>
      </c>
      <c r="HXV36" s="91">
        <v>-57</v>
      </c>
      <c r="HXW36" s="106"/>
      <c r="HXX36" s="106"/>
      <c r="HXY36" s="106">
        <v>0</v>
      </c>
      <c r="HXZ36" s="592"/>
      <c r="HYA36" s="566"/>
      <c r="HYB36" s="91"/>
      <c r="HYC36" s="91"/>
      <c r="HYD36" s="91"/>
      <c r="HYE36" s="91">
        <f t="shared" ref="HYE36" si="1113">SUM(HXW36:HYD36)</f>
        <v>0</v>
      </c>
      <c r="HYF36" s="179"/>
      <c r="HYG36" s="692"/>
      <c r="HYH36" s="91" t="s">
        <v>492</v>
      </c>
      <c r="HYI36" s="91" t="s">
        <v>634</v>
      </c>
      <c r="HYJ36" s="91" t="s">
        <v>635</v>
      </c>
      <c r="HYK36" s="89" t="s">
        <v>74</v>
      </c>
      <c r="HYL36" s="91">
        <v>-57</v>
      </c>
      <c r="HYM36" s="106"/>
      <c r="HYN36" s="106"/>
      <c r="HYO36" s="106">
        <v>0</v>
      </c>
      <c r="HYP36" s="592"/>
      <c r="HYQ36" s="566"/>
      <c r="HYR36" s="91"/>
      <c r="HYS36" s="91"/>
      <c r="HYT36" s="91"/>
      <c r="HYU36" s="91">
        <f t="shared" ref="HYU36" si="1114">SUM(HYM36:HYT36)</f>
        <v>0</v>
      </c>
      <c r="HYV36" s="179"/>
      <c r="HYW36" s="692"/>
      <c r="HYX36" s="91" t="s">
        <v>492</v>
      </c>
      <c r="HYY36" s="91" t="s">
        <v>634</v>
      </c>
      <c r="HYZ36" s="91" t="s">
        <v>635</v>
      </c>
      <c r="HZA36" s="89" t="s">
        <v>74</v>
      </c>
      <c r="HZB36" s="91">
        <v>-57</v>
      </c>
      <c r="HZC36" s="106"/>
      <c r="HZD36" s="106"/>
      <c r="HZE36" s="106">
        <v>0</v>
      </c>
      <c r="HZF36" s="592"/>
      <c r="HZG36" s="566"/>
      <c r="HZH36" s="91"/>
      <c r="HZI36" s="91"/>
      <c r="HZJ36" s="91"/>
      <c r="HZK36" s="91">
        <f t="shared" ref="HZK36" si="1115">SUM(HZC36:HZJ36)</f>
        <v>0</v>
      </c>
      <c r="HZL36" s="179"/>
      <c r="HZM36" s="692"/>
      <c r="HZN36" s="91" t="s">
        <v>492</v>
      </c>
      <c r="HZO36" s="91" t="s">
        <v>634</v>
      </c>
      <c r="HZP36" s="91" t="s">
        <v>635</v>
      </c>
      <c r="HZQ36" s="89" t="s">
        <v>74</v>
      </c>
      <c r="HZR36" s="91">
        <v>-57</v>
      </c>
      <c r="HZS36" s="106"/>
      <c r="HZT36" s="106"/>
      <c r="HZU36" s="106">
        <v>0</v>
      </c>
      <c r="HZV36" s="592"/>
      <c r="HZW36" s="566"/>
      <c r="HZX36" s="91"/>
      <c r="HZY36" s="91"/>
      <c r="HZZ36" s="91"/>
      <c r="IAA36" s="91">
        <f t="shared" ref="IAA36" si="1116">SUM(HZS36:HZZ36)</f>
        <v>0</v>
      </c>
      <c r="IAB36" s="179"/>
      <c r="IAC36" s="692"/>
      <c r="IAD36" s="91" t="s">
        <v>492</v>
      </c>
      <c r="IAE36" s="91" t="s">
        <v>634</v>
      </c>
      <c r="IAF36" s="91" t="s">
        <v>635</v>
      </c>
      <c r="IAG36" s="89" t="s">
        <v>74</v>
      </c>
      <c r="IAH36" s="91">
        <v>-57</v>
      </c>
      <c r="IAI36" s="106"/>
      <c r="IAJ36" s="106"/>
      <c r="IAK36" s="106">
        <v>0</v>
      </c>
      <c r="IAL36" s="592"/>
      <c r="IAM36" s="566"/>
      <c r="IAN36" s="91"/>
      <c r="IAO36" s="91"/>
      <c r="IAP36" s="91"/>
      <c r="IAQ36" s="91">
        <f t="shared" ref="IAQ36" si="1117">SUM(IAI36:IAP36)</f>
        <v>0</v>
      </c>
      <c r="IAR36" s="179"/>
      <c r="IAS36" s="692"/>
      <c r="IAT36" s="91" t="s">
        <v>492</v>
      </c>
      <c r="IAU36" s="91" t="s">
        <v>634</v>
      </c>
      <c r="IAV36" s="91" t="s">
        <v>635</v>
      </c>
      <c r="IAW36" s="89" t="s">
        <v>74</v>
      </c>
      <c r="IAX36" s="91">
        <v>-57</v>
      </c>
      <c r="IAY36" s="106"/>
      <c r="IAZ36" s="106"/>
      <c r="IBA36" s="106">
        <v>0</v>
      </c>
      <c r="IBB36" s="592"/>
      <c r="IBC36" s="566"/>
      <c r="IBD36" s="91"/>
      <c r="IBE36" s="91"/>
      <c r="IBF36" s="91"/>
      <c r="IBG36" s="91">
        <f t="shared" ref="IBG36" si="1118">SUM(IAY36:IBF36)</f>
        <v>0</v>
      </c>
      <c r="IBH36" s="179"/>
      <c r="IBI36" s="692"/>
      <c r="IBJ36" s="91" t="s">
        <v>492</v>
      </c>
      <c r="IBK36" s="91" t="s">
        <v>634</v>
      </c>
      <c r="IBL36" s="91" t="s">
        <v>635</v>
      </c>
      <c r="IBM36" s="89" t="s">
        <v>74</v>
      </c>
      <c r="IBN36" s="91">
        <v>-57</v>
      </c>
      <c r="IBO36" s="106"/>
      <c r="IBP36" s="106"/>
      <c r="IBQ36" s="106">
        <v>0</v>
      </c>
      <c r="IBR36" s="592"/>
      <c r="IBS36" s="566"/>
      <c r="IBT36" s="91"/>
      <c r="IBU36" s="91"/>
      <c r="IBV36" s="91"/>
      <c r="IBW36" s="91">
        <f t="shared" ref="IBW36" si="1119">SUM(IBO36:IBV36)</f>
        <v>0</v>
      </c>
      <c r="IBX36" s="179"/>
      <c r="IBY36" s="692"/>
      <c r="IBZ36" s="91" t="s">
        <v>492</v>
      </c>
      <c r="ICA36" s="91" t="s">
        <v>634</v>
      </c>
      <c r="ICB36" s="91" t="s">
        <v>635</v>
      </c>
      <c r="ICC36" s="89" t="s">
        <v>74</v>
      </c>
      <c r="ICD36" s="91">
        <v>-57</v>
      </c>
      <c r="ICE36" s="106"/>
      <c r="ICF36" s="106"/>
      <c r="ICG36" s="106">
        <v>0</v>
      </c>
      <c r="ICH36" s="592"/>
      <c r="ICI36" s="566"/>
      <c r="ICJ36" s="91"/>
      <c r="ICK36" s="91"/>
      <c r="ICL36" s="91"/>
      <c r="ICM36" s="91">
        <f t="shared" ref="ICM36" si="1120">SUM(ICE36:ICL36)</f>
        <v>0</v>
      </c>
      <c r="ICN36" s="179"/>
      <c r="ICO36" s="692"/>
      <c r="ICP36" s="91" t="s">
        <v>492</v>
      </c>
      <c r="ICQ36" s="91" t="s">
        <v>634</v>
      </c>
      <c r="ICR36" s="91" t="s">
        <v>635</v>
      </c>
      <c r="ICS36" s="89" t="s">
        <v>74</v>
      </c>
      <c r="ICT36" s="91">
        <v>-57</v>
      </c>
      <c r="ICU36" s="106"/>
      <c r="ICV36" s="106"/>
      <c r="ICW36" s="106">
        <v>0</v>
      </c>
      <c r="ICX36" s="592"/>
      <c r="ICY36" s="566"/>
      <c r="ICZ36" s="91"/>
      <c r="IDA36" s="91"/>
      <c r="IDB36" s="91"/>
      <c r="IDC36" s="91">
        <f t="shared" ref="IDC36" si="1121">SUM(ICU36:IDB36)</f>
        <v>0</v>
      </c>
      <c r="IDD36" s="179"/>
      <c r="IDE36" s="692"/>
      <c r="IDF36" s="91" t="s">
        <v>492</v>
      </c>
      <c r="IDG36" s="91" t="s">
        <v>634</v>
      </c>
      <c r="IDH36" s="91" t="s">
        <v>635</v>
      </c>
      <c r="IDI36" s="89" t="s">
        <v>74</v>
      </c>
      <c r="IDJ36" s="91">
        <v>-57</v>
      </c>
      <c r="IDK36" s="106"/>
      <c r="IDL36" s="106"/>
      <c r="IDM36" s="106">
        <v>0</v>
      </c>
      <c r="IDN36" s="592"/>
      <c r="IDO36" s="566"/>
      <c r="IDP36" s="91"/>
      <c r="IDQ36" s="91"/>
      <c r="IDR36" s="91"/>
      <c r="IDS36" s="91">
        <f t="shared" ref="IDS36" si="1122">SUM(IDK36:IDR36)</f>
        <v>0</v>
      </c>
      <c r="IDT36" s="179"/>
      <c r="IDU36" s="692"/>
      <c r="IDV36" s="91" t="s">
        <v>492</v>
      </c>
      <c r="IDW36" s="91" t="s">
        <v>634</v>
      </c>
      <c r="IDX36" s="91" t="s">
        <v>635</v>
      </c>
      <c r="IDY36" s="89" t="s">
        <v>74</v>
      </c>
      <c r="IDZ36" s="91">
        <v>-57</v>
      </c>
      <c r="IEA36" s="106"/>
      <c r="IEB36" s="106"/>
      <c r="IEC36" s="106">
        <v>0</v>
      </c>
      <c r="IED36" s="592"/>
      <c r="IEE36" s="566"/>
      <c r="IEF36" s="91"/>
      <c r="IEG36" s="91"/>
      <c r="IEH36" s="91"/>
      <c r="IEI36" s="91">
        <f t="shared" ref="IEI36" si="1123">SUM(IEA36:IEH36)</f>
        <v>0</v>
      </c>
      <c r="IEJ36" s="179"/>
      <c r="IEK36" s="692"/>
      <c r="IEL36" s="91" t="s">
        <v>492</v>
      </c>
      <c r="IEM36" s="91" t="s">
        <v>634</v>
      </c>
      <c r="IEN36" s="91" t="s">
        <v>635</v>
      </c>
      <c r="IEO36" s="89" t="s">
        <v>74</v>
      </c>
      <c r="IEP36" s="91">
        <v>-57</v>
      </c>
      <c r="IEQ36" s="106"/>
      <c r="IER36" s="106"/>
      <c r="IES36" s="106">
        <v>0</v>
      </c>
      <c r="IET36" s="592"/>
      <c r="IEU36" s="566"/>
      <c r="IEV36" s="91"/>
      <c r="IEW36" s="91"/>
      <c r="IEX36" s="91"/>
      <c r="IEY36" s="91">
        <f t="shared" ref="IEY36" si="1124">SUM(IEQ36:IEX36)</f>
        <v>0</v>
      </c>
      <c r="IEZ36" s="179"/>
      <c r="IFA36" s="692"/>
      <c r="IFB36" s="91" t="s">
        <v>492</v>
      </c>
      <c r="IFC36" s="91" t="s">
        <v>634</v>
      </c>
      <c r="IFD36" s="91" t="s">
        <v>635</v>
      </c>
      <c r="IFE36" s="89" t="s">
        <v>74</v>
      </c>
      <c r="IFF36" s="91">
        <v>-57</v>
      </c>
      <c r="IFG36" s="106"/>
      <c r="IFH36" s="106"/>
      <c r="IFI36" s="106">
        <v>0</v>
      </c>
      <c r="IFJ36" s="592"/>
      <c r="IFK36" s="566"/>
      <c r="IFL36" s="91"/>
      <c r="IFM36" s="91"/>
      <c r="IFN36" s="91"/>
      <c r="IFO36" s="91">
        <f t="shared" ref="IFO36" si="1125">SUM(IFG36:IFN36)</f>
        <v>0</v>
      </c>
      <c r="IFP36" s="179"/>
      <c r="IFQ36" s="692"/>
      <c r="IFR36" s="91" t="s">
        <v>492</v>
      </c>
      <c r="IFS36" s="91" t="s">
        <v>634</v>
      </c>
      <c r="IFT36" s="91" t="s">
        <v>635</v>
      </c>
      <c r="IFU36" s="89" t="s">
        <v>74</v>
      </c>
      <c r="IFV36" s="91">
        <v>-57</v>
      </c>
      <c r="IFW36" s="106"/>
      <c r="IFX36" s="106"/>
      <c r="IFY36" s="106">
        <v>0</v>
      </c>
      <c r="IFZ36" s="592"/>
      <c r="IGA36" s="566"/>
      <c r="IGB36" s="91"/>
      <c r="IGC36" s="91"/>
      <c r="IGD36" s="91"/>
      <c r="IGE36" s="91">
        <f t="shared" ref="IGE36" si="1126">SUM(IFW36:IGD36)</f>
        <v>0</v>
      </c>
      <c r="IGF36" s="179"/>
      <c r="IGG36" s="692"/>
      <c r="IGH36" s="91" t="s">
        <v>492</v>
      </c>
      <c r="IGI36" s="91" t="s">
        <v>634</v>
      </c>
      <c r="IGJ36" s="91" t="s">
        <v>635</v>
      </c>
      <c r="IGK36" s="89" t="s">
        <v>74</v>
      </c>
      <c r="IGL36" s="91">
        <v>-57</v>
      </c>
      <c r="IGM36" s="106"/>
      <c r="IGN36" s="106"/>
      <c r="IGO36" s="106">
        <v>0</v>
      </c>
      <c r="IGP36" s="592"/>
      <c r="IGQ36" s="566"/>
      <c r="IGR36" s="91"/>
      <c r="IGS36" s="91"/>
      <c r="IGT36" s="91"/>
      <c r="IGU36" s="91">
        <f t="shared" ref="IGU36" si="1127">SUM(IGM36:IGT36)</f>
        <v>0</v>
      </c>
      <c r="IGV36" s="179"/>
      <c r="IGW36" s="692"/>
      <c r="IGX36" s="91" t="s">
        <v>492</v>
      </c>
      <c r="IGY36" s="91" t="s">
        <v>634</v>
      </c>
      <c r="IGZ36" s="91" t="s">
        <v>635</v>
      </c>
      <c r="IHA36" s="89" t="s">
        <v>74</v>
      </c>
      <c r="IHB36" s="91">
        <v>-57</v>
      </c>
      <c r="IHC36" s="106"/>
      <c r="IHD36" s="106"/>
      <c r="IHE36" s="106">
        <v>0</v>
      </c>
      <c r="IHF36" s="592"/>
      <c r="IHG36" s="566"/>
      <c r="IHH36" s="91"/>
      <c r="IHI36" s="91"/>
      <c r="IHJ36" s="91"/>
      <c r="IHK36" s="91">
        <f t="shared" ref="IHK36" si="1128">SUM(IHC36:IHJ36)</f>
        <v>0</v>
      </c>
      <c r="IHL36" s="179"/>
      <c r="IHM36" s="692"/>
      <c r="IHN36" s="91" t="s">
        <v>492</v>
      </c>
      <c r="IHO36" s="91" t="s">
        <v>634</v>
      </c>
      <c r="IHP36" s="91" t="s">
        <v>635</v>
      </c>
      <c r="IHQ36" s="89" t="s">
        <v>74</v>
      </c>
      <c r="IHR36" s="91">
        <v>-57</v>
      </c>
      <c r="IHS36" s="106"/>
      <c r="IHT36" s="106"/>
      <c r="IHU36" s="106">
        <v>0</v>
      </c>
      <c r="IHV36" s="592"/>
      <c r="IHW36" s="566"/>
      <c r="IHX36" s="91"/>
      <c r="IHY36" s="91"/>
      <c r="IHZ36" s="91"/>
      <c r="IIA36" s="91">
        <f t="shared" ref="IIA36" si="1129">SUM(IHS36:IHZ36)</f>
        <v>0</v>
      </c>
      <c r="IIB36" s="179"/>
      <c r="IIC36" s="692"/>
      <c r="IID36" s="91" t="s">
        <v>492</v>
      </c>
      <c r="IIE36" s="91" t="s">
        <v>634</v>
      </c>
      <c r="IIF36" s="91" t="s">
        <v>635</v>
      </c>
      <c r="IIG36" s="89" t="s">
        <v>74</v>
      </c>
      <c r="IIH36" s="91">
        <v>-57</v>
      </c>
      <c r="III36" s="106"/>
      <c r="IIJ36" s="106"/>
      <c r="IIK36" s="106">
        <v>0</v>
      </c>
      <c r="IIL36" s="592"/>
      <c r="IIM36" s="566"/>
      <c r="IIN36" s="91"/>
      <c r="IIO36" s="91"/>
      <c r="IIP36" s="91"/>
      <c r="IIQ36" s="91">
        <f t="shared" ref="IIQ36" si="1130">SUM(III36:IIP36)</f>
        <v>0</v>
      </c>
      <c r="IIR36" s="179"/>
      <c r="IIS36" s="692"/>
      <c r="IIT36" s="91" t="s">
        <v>492</v>
      </c>
      <c r="IIU36" s="91" t="s">
        <v>634</v>
      </c>
      <c r="IIV36" s="91" t="s">
        <v>635</v>
      </c>
      <c r="IIW36" s="89" t="s">
        <v>74</v>
      </c>
      <c r="IIX36" s="91">
        <v>-57</v>
      </c>
      <c r="IIY36" s="106"/>
      <c r="IIZ36" s="106"/>
      <c r="IJA36" s="106">
        <v>0</v>
      </c>
      <c r="IJB36" s="592"/>
      <c r="IJC36" s="566"/>
      <c r="IJD36" s="91"/>
      <c r="IJE36" s="91"/>
      <c r="IJF36" s="91"/>
      <c r="IJG36" s="91">
        <f t="shared" ref="IJG36" si="1131">SUM(IIY36:IJF36)</f>
        <v>0</v>
      </c>
      <c r="IJH36" s="179"/>
      <c r="IJI36" s="692"/>
      <c r="IJJ36" s="91" t="s">
        <v>492</v>
      </c>
      <c r="IJK36" s="91" t="s">
        <v>634</v>
      </c>
      <c r="IJL36" s="91" t="s">
        <v>635</v>
      </c>
      <c r="IJM36" s="89" t="s">
        <v>74</v>
      </c>
      <c r="IJN36" s="91">
        <v>-57</v>
      </c>
      <c r="IJO36" s="106"/>
      <c r="IJP36" s="106"/>
      <c r="IJQ36" s="106">
        <v>0</v>
      </c>
      <c r="IJR36" s="592"/>
      <c r="IJS36" s="566"/>
      <c r="IJT36" s="91"/>
      <c r="IJU36" s="91"/>
      <c r="IJV36" s="91"/>
      <c r="IJW36" s="91">
        <f t="shared" ref="IJW36" si="1132">SUM(IJO36:IJV36)</f>
        <v>0</v>
      </c>
      <c r="IJX36" s="179"/>
      <c r="IJY36" s="692"/>
      <c r="IJZ36" s="91" t="s">
        <v>492</v>
      </c>
      <c r="IKA36" s="91" t="s">
        <v>634</v>
      </c>
      <c r="IKB36" s="91" t="s">
        <v>635</v>
      </c>
      <c r="IKC36" s="89" t="s">
        <v>74</v>
      </c>
      <c r="IKD36" s="91">
        <v>-57</v>
      </c>
      <c r="IKE36" s="106"/>
      <c r="IKF36" s="106"/>
      <c r="IKG36" s="106">
        <v>0</v>
      </c>
      <c r="IKH36" s="592"/>
      <c r="IKI36" s="566"/>
      <c r="IKJ36" s="91"/>
      <c r="IKK36" s="91"/>
      <c r="IKL36" s="91"/>
      <c r="IKM36" s="91">
        <f t="shared" ref="IKM36" si="1133">SUM(IKE36:IKL36)</f>
        <v>0</v>
      </c>
      <c r="IKN36" s="179"/>
      <c r="IKO36" s="692"/>
      <c r="IKP36" s="91" t="s">
        <v>492</v>
      </c>
      <c r="IKQ36" s="91" t="s">
        <v>634</v>
      </c>
      <c r="IKR36" s="91" t="s">
        <v>635</v>
      </c>
      <c r="IKS36" s="89" t="s">
        <v>74</v>
      </c>
      <c r="IKT36" s="91">
        <v>-57</v>
      </c>
      <c r="IKU36" s="106"/>
      <c r="IKV36" s="106"/>
      <c r="IKW36" s="106">
        <v>0</v>
      </c>
      <c r="IKX36" s="592"/>
      <c r="IKY36" s="566"/>
      <c r="IKZ36" s="91"/>
      <c r="ILA36" s="91"/>
      <c r="ILB36" s="91"/>
      <c r="ILC36" s="91">
        <f t="shared" ref="ILC36" si="1134">SUM(IKU36:ILB36)</f>
        <v>0</v>
      </c>
      <c r="ILD36" s="179"/>
      <c r="ILE36" s="692"/>
      <c r="ILF36" s="91" t="s">
        <v>492</v>
      </c>
      <c r="ILG36" s="91" t="s">
        <v>634</v>
      </c>
      <c r="ILH36" s="91" t="s">
        <v>635</v>
      </c>
      <c r="ILI36" s="89" t="s">
        <v>74</v>
      </c>
      <c r="ILJ36" s="91">
        <v>-57</v>
      </c>
      <c r="ILK36" s="106"/>
      <c r="ILL36" s="106"/>
      <c r="ILM36" s="106">
        <v>0</v>
      </c>
      <c r="ILN36" s="592"/>
      <c r="ILO36" s="566"/>
      <c r="ILP36" s="91"/>
      <c r="ILQ36" s="91"/>
      <c r="ILR36" s="91"/>
      <c r="ILS36" s="91">
        <f t="shared" ref="ILS36" si="1135">SUM(ILK36:ILR36)</f>
        <v>0</v>
      </c>
      <c r="ILT36" s="179"/>
      <c r="ILU36" s="692"/>
      <c r="ILV36" s="91" t="s">
        <v>492</v>
      </c>
      <c r="ILW36" s="91" t="s">
        <v>634</v>
      </c>
      <c r="ILX36" s="91" t="s">
        <v>635</v>
      </c>
      <c r="ILY36" s="89" t="s">
        <v>74</v>
      </c>
      <c r="ILZ36" s="91">
        <v>-57</v>
      </c>
      <c r="IMA36" s="106"/>
      <c r="IMB36" s="106"/>
      <c r="IMC36" s="106">
        <v>0</v>
      </c>
      <c r="IMD36" s="592"/>
      <c r="IME36" s="566"/>
      <c r="IMF36" s="91"/>
      <c r="IMG36" s="91"/>
      <c r="IMH36" s="91"/>
      <c r="IMI36" s="91">
        <f t="shared" ref="IMI36" si="1136">SUM(IMA36:IMH36)</f>
        <v>0</v>
      </c>
      <c r="IMJ36" s="179"/>
      <c r="IMK36" s="692"/>
      <c r="IML36" s="91" t="s">
        <v>492</v>
      </c>
      <c r="IMM36" s="91" t="s">
        <v>634</v>
      </c>
      <c r="IMN36" s="91" t="s">
        <v>635</v>
      </c>
      <c r="IMO36" s="89" t="s">
        <v>74</v>
      </c>
      <c r="IMP36" s="91">
        <v>-57</v>
      </c>
      <c r="IMQ36" s="106"/>
      <c r="IMR36" s="106"/>
      <c r="IMS36" s="106">
        <v>0</v>
      </c>
      <c r="IMT36" s="592"/>
      <c r="IMU36" s="566"/>
      <c r="IMV36" s="91"/>
      <c r="IMW36" s="91"/>
      <c r="IMX36" s="91"/>
      <c r="IMY36" s="91">
        <f t="shared" ref="IMY36" si="1137">SUM(IMQ36:IMX36)</f>
        <v>0</v>
      </c>
      <c r="IMZ36" s="179"/>
      <c r="INA36" s="692"/>
      <c r="INB36" s="91" t="s">
        <v>492</v>
      </c>
      <c r="INC36" s="91" t="s">
        <v>634</v>
      </c>
      <c r="IND36" s="91" t="s">
        <v>635</v>
      </c>
      <c r="INE36" s="89" t="s">
        <v>74</v>
      </c>
      <c r="INF36" s="91">
        <v>-57</v>
      </c>
      <c r="ING36" s="106"/>
      <c r="INH36" s="106"/>
      <c r="INI36" s="106">
        <v>0</v>
      </c>
      <c r="INJ36" s="592"/>
      <c r="INK36" s="566"/>
      <c r="INL36" s="91"/>
      <c r="INM36" s="91"/>
      <c r="INN36" s="91"/>
      <c r="INO36" s="91">
        <f t="shared" ref="INO36" si="1138">SUM(ING36:INN36)</f>
        <v>0</v>
      </c>
      <c r="INP36" s="179"/>
      <c r="INQ36" s="692"/>
      <c r="INR36" s="91" t="s">
        <v>492</v>
      </c>
      <c r="INS36" s="91" t="s">
        <v>634</v>
      </c>
      <c r="INT36" s="91" t="s">
        <v>635</v>
      </c>
      <c r="INU36" s="89" t="s">
        <v>74</v>
      </c>
      <c r="INV36" s="91">
        <v>-57</v>
      </c>
      <c r="INW36" s="106"/>
      <c r="INX36" s="106"/>
      <c r="INY36" s="106">
        <v>0</v>
      </c>
      <c r="INZ36" s="592"/>
      <c r="IOA36" s="566"/>
      <c r="IOB36" s="91"/>
      <c r="IOC36" s="91"/>
      <c r="IOD36" s="91"/>
      <c r="IOE36" s="91">
        <f t="shared" ref="IOE36" si="1139">SUM(INW36:IOD36)</f>
        <v>0</v>
      </c>
      <c r="IOF36" s="179"/>
      <c r="IOG36" s="692"/>
      <c r="IOH36" s="91" t="s">
        <v>492</v>
      </c>
      <c r="IOI36" s="91" t="s">
        <v>634</v>
      </c>
      <c r="IOJ36" s="91" t="s">
        <v>635</v>
      </c>
      <c r="IOK36" s="89" t="s">
        <v>74</v>
      </c>
      <c r="IOL36" s="91">
        <v>-57</v>
      </c>
      <c r="IOM36" s="106"/>
      <c r="ION36" s="106"/>
      <c r="IOO36" s="106">
        <v>0</v>
      </c>
      <c r="IOP36" s="592"/>
      <c r="IOQ36" s="566"/>
      <c r="IOR36" s="91"/>
      <c r="IOS36" s="91"/>
      <c r="IOT36" s="91"/>
      <c r="IOU36" s="91">
        <f t="shared" ref="IOU36" si="1140">SUM(IOM36:IOT36)</f>
        <v>0</v>
      </c>
      <c r="IOV36" s="179"/>
      <c r="IOW36" s="692"/>
      <c r="IOX36" s="91" t="s">
        <v>492</v>
      </c>
      <c r="IOY36" s="91" t="s">
        <v>634</v>
      </c>
      <c r="IOZ36" s="91" t="s">
        <v>635</v>
      </c>
      <c r="IPA36" s="89" t="s">
        <v>74</v>
      </c>
      <c r="IPB36" s="91">
        <v>-57</v>
      </c>
      <c r="IPC36" s="106"/>
      <c r="IPD36" s="106"/>
      <c r="IPE36" s="106">
        <v>0</v>
      </c>
      <c r="IPF36" s="592"/>
      <c r="IPG36" s="566"/>
      <c r="IPH36" s="91"/>
      <c r="IPI36" s="91"/>
      <c r="IPJ36" s="91"/>
      <c r="IPK36" s="91">
        <f t="shared" ref="IPK36" si="1141">SUM(IPC36:IPJ36)</f>
        <v>0</v>
      </c>
      <c r="IPL36" s="179"/>
      <c r="IPM36" s="692"/>
      <c r="IPN36" s="91" t="s">
        <v>492</v>
      </c>
      <c r="IPO36" s="91" t="s">
        <v>634</v>
      </c>
      <c r="IPP36" s="91" t="s">
        <v>635</v>
      </c>
      <c r="IPQ36" s="89" t="s">
        <v>74</v>
      </c>
      <c r="IPR36" s="91">
        <v>-57</v>
      </c>
      <c r="IPS36" s="106"/>
      <c r="IPT36" s="106"/>
      <c r="IPU36" s="106">
        <v>0</v>
      </c>
      <c r="IPV36" s="592"/>
      <c r="IPW36" s="566"/>
      <c r="IPX36" s="91"/>
      <c r="IPY36" s="91"/>
      <c r="IPZ36" s="91"/>
      <c r="IQA36" s="91">
        <f t="shared" ref="IQA36" si="1142">SUM(IPS36:IPZ36)</f>
        <v>0</v>
      </c>
      <c r="IQB36" s="179"/>
      <c r="IQC36" s="692"/>
      <c r="IQD36" s="91" t="s">
        <v>492</v>
      </c>
      <c r="IQE36" s="91" t="s">
        <v>634</v>
      </c>
      <c r="IQF36" s="91" t="s">
        <v>635</v>
      </c>
      <c r="IQG36" s="89" t="s">
        <v>74</v>
      </c>
      <c r="IQH36" s="91">
        <v>-57</v>
      </c>
      <c r="IQI36" s="106"/>
      <c r="IQJ36" s="106"/>
      <c r="IQK36" s="106">
        <v>0</v>
      </c>
      <c r="IQL36" s="592"/>
      <c r="IQM36" s="566"/>
      <c r="IQN36" s="91"/>
      <c r="IQO36" s="91"/>
      <c r="IQP36" s="91"/>
      <c r="IQQ36" s="91">
        <f t="shared" ref="IQQ36" si="1143">SUM(IQI36:IQP36)</f>
        <v>0</v>
      </c>
      <c r="IQR36" s="179"/>
      <c r="IQS36" s="692"/>
      <c r="IQT36" s="91" t="s">
        <v>492</v>
      </c>
      <c r="IQU36" s="91" t="s">
        <v>634</v>
      </c>
      <c r="IQV36" s="91" t="s">
        <v>635</v>
      </c>
      <c r="IQW36" s="89" t="s">
        <v>74</v>
      </c>
      <c r="IQX36" s="91">
        <v>-57</v>
      </c>
      <c r="IQY36" s="106"/>
      <c r="IQZ36" s="106"/>
      <c r="IRA36" s="106">
        <v>0</v>
      </c>
      <c r="IRB36" s="592"/>
      <c r="IRC36" s="566"/>
      <c r="IRD36" s="91"/>
      <c r="IRE36" s="91"/>
      <c r="IRF36" s="91"/>
      <c r="IRG36" s="91">
        <f t="shared" ref="IRG36" si="1144">SUM(IQY36:IRF36)</f>
        <v>0</v>
      </c>
      <c r="IRH36" s="179"/>
      <c r="IRI36" s="692"/>
      <c r="IRJ36" s="91" t="s">
        <v>492</v>
      </c>
      <c r="IRK36" s="91" t="s">
        <v>634</v>
      </c>
      <c r="IRL36" s="91" t="s">
        <v>635</v>
      </c>
      <c r="IRM36" s="89" t="s">
        <v>74</v>
      </c>
      <c r="IRN36" s="91">
        <v>-57</v>
      </c>
      <c r="IRO36" s="106"/>
      <c r="IRP36" s="106"/>
      <c r="IRQ36" s="106">
        <v>0</v>
      </c>
      <c r="IRR36" s="592"/>
      <c r="IRS36" s="566"/>
      <c r="IRT36" s="91"/>
      <c r="IRU36" s="91"/>
      <c r="IRV36" s="91"/>
      <c r="IRW36" s="91">
        <f t="shared" ref="IRW36" si="1145">SUM(IRO36:IRV36)</f>
        <v>0</v>
      </c>
      <c r="IRX36" s="179"/>
      <c r="IRY36" s="692"/>
      <c r="IRZ36" s="91" t="s">
        <v>492</v>
      </c>
      <c r="ISA36" s="91" t="s">
        <v>634</v>
      </c>
      <c r="ISB36" s="91" t="s">
        <v>635</v>
      </c>
      <c r="ISC36" s="89" t="s">
        <v>74</v>
      </c>
      <c r="ISD36" s="91">
        <v>-57</v>
      </c>
      <c r="ISE36" s="106"/>
      <c r="ISF36" s="106"/>
      <c r="ISG36" s="106">
        <v>0</v>
      </c>
      <c r="ISH36" s="592"/>
      <c r="ISI36" s="566"/>
      <c r="ISJ36" s="91"/>
      <c r="ISK36" s="91"/>
      <c r="ISL36" s="91"/>
      <c r="ISM36" s="91">
        <f t="shared" ref="ISM36" si="1146">SUM(ISE36:ISL36)</f>
        <v>0</v>
      </c>
      <c r="ISN36" s="179"/>
      <c r="ISO36" s="692"/>
      <c r="ISP36" s="91" t="s">
        <v>492</v>
      </c>
      <c r="ISQ36" s="91" t="s">
        <v>634</v>
      </c>
      <c r="ISR36" s="91" t="s">
        <v>635</v>
      </c>
      <c r="ISS36" s="89" t="s">
        <v>74</v>
      </c>
      <c r="IST36" s="91">
        <v>-57</v>
      </c>
      <c r="ISU36" s="106"/>
      <c r="ISV36" s="106"/>
      <c r="ISW36" s="106">
        <v>0</v>
      </c>
      <c r="ISX36" s="592"/>
      <c r="ISY36" s="566"/>
      <c r="ISZ36" s="91"/>
      <c r="ITA36" s="91"/>
      <c r="ITB36" s="91"/>
      <c r="ITC36" s="91">
        <f t="shared" ref="ITC36" si="1147">SUM(ISU36:ITB36)</f>
        <v>0</v>
      </c>
      <c r="ITD36" s="179"/>
      <c r="ITE36" s="692"/>
      <c r="ITF36" s="91" t="s">
        <v>492</v>
      </c>
      <c r="ITG36" s="91" t="s">
        <v>634</v>
      </c>
      <c r="ITH36" s="91" t="s">
        <v>635</v>
      </c>
      <c r="ITI36" s="89" t="s">
        <v>74</v>
      </c>
      <c r="ITJ36" s="91">
        <v>-57</v>
      </c>
      <c r="ITK36" s="106"/>
      <c r="ITL36" s="106"/>
      <c r="ITM36" s="106">
        <v>0</v>
      </c>
      <c r="ITN36" s="592"/>
      <c r="ITO36" s="566"/>
      <c r="ITP36" s="91"/>
      <c r="ITQ36" s="91"/>
      <c r="ITR36" s="91"/>
      <c r="ITS36" s="91">
        <f t="shared" ref="ITS36" si="1148">SUM(ITK36:ITR36)</f>
        <v>0</v>
      </c>
      <c r="ITT36" s="179"/>
      <c r="ITU36" s="692"/>
      <c r="ITV36" s="91" t="s">
        <v>492</v>
      </c>
      <c r="ITW36" s="91" t="s">
        <v>634</v>
      </c>
      <c r="ITX36" s="91" t="s">
        <v>635</v>
      </c>
      <c r="ITY36" s="89" t="s">
        <v>74</v>
      </c>
      <c r="ITZ36" s="91">
        <v>-57</v>
      </c>
      <c r="IUA36" s="106"/>
      <c r="IUB36" s="106"/>
      <c r="IUC36" s="106">
        <v>0</v>
      </c>
      <c r="IUD36" s="592"/>
      <c r="IUE36" s="566"/>
      <c r="IUF36" s="91"/>
      <c r="IUG36" s="91"/>
      <c r="IUH36" s="91"/>
      <c r="IUI36" s="91">
        <f t="shared" ref="IUI36" si="1149">SUM(IUA36:IUH36)</f>
        <v>0</v>
      </c>
      <c r="IUJ36" s="179"/>
      <c r="IUK36" s="692"/>
      <c r="IUL36" s="91" t="s">
        <v>492</v>
      </c>
      <c r="IUM36" s="91" t="s">
        <v>634</v>
      </c>
      <c r="IUN36" s="91" t="s">
        <v>635</v>
      </c>
      <c r="IUO36" s="89" t="s">
        <v>74</v>
      </c>
      <c r="IUP36" s="91">
        <v>-57</v>
      </c>
      <c r="IUQ36" s="106"/>
      <c r="IUR36" s="106"/>
      <c r="IUS36" s="106">
        <v>0</v>
      </c>
      <c r="IUT36" s="592"/>
      <c r="IUU36" s="566"/>
      <c r="IUV36" s="91"/>
      <c r="IUW36" s="91"/>
      <c r="IUX36" s="91"/>
      <c r="IUY36" s="91">
        <f t="shared" ref="IUY36" si="1150">SUM(IUQ36:IUX36)</f>
        <v>0</v>
      </c>
      <c r="IUZ36" s="179"/>
      <c r="IVA36" s="692"/>
      <c r="IVB36" s="91" t="s">
        <v>492</v>
      </c>
      <c r="IVC36" s="91" t="s">
        <v>634</v>
      </c>
      <c r="IVD36" s="91" t="s">
        <v>635</v>
      </c>
      <c r="IVE36" s="89" t="s">
        <v>74</v>
      </c>
      <c r="IVF36" s="91">
        <v>-57</v>
      </c>
      <c r="IVG36" s="106"/>
      <c r="IVH36" s="106"/>
      <c r="IVI36" s="106">
        <v>0</v>
      </c>
      <c r="IVJ36" s="592"/>
      <c r="IVK36" s="566"/>
      <c r="IVL36" s="91"/>
      <c r="IVM36" s="91"/>
      <c r="IVN36" s="91"/>
      <c r="IVO36" s="91">
        <f t="shared" ref="IVO36" si="1151">SUM(IVG36:IVN36)</f>
        <v>0</v>
      </c>
      <c r="IVP36" s="179"/>
      <c r="IVQ36" s="692"/>
      <c r="IVR36" s="91" t="s">
        <v>492</v>
      </c>
      <c r="IVS36" s="91" t="s">
        <v>634</v>
      </c>
      <c r="IVT36" s="91" t="s">
        <v>635</v>
      </c>
      <c r="IVU36" s="89" t="s">
        <v>74</v>
      </c>
      <c r="IVV36" s="91">
        <v>-57</v>
      </c>
      <c r="IVW36" s="106"/>
      <c r="IVX36" s="106"/>
      <c r="IVY36" s="106">
        <v>0</v>
      </c>
      <c r="IVZ36" s="592"/>
      <c r="IWA36" s="566"/>
      <c r="IWB36" s="91"/>
      <c r="IWC36" s="91"/>
      <c r="IWD36" s="91"/>
      <c r="IWE36" s="91">
        <f t="shared" ref="IWE36" si="1152">SUM(IVW36:IWD36)</f>
        <v>0</v>
      </c>
      <c r="IWF36" s="179"/>
      <c r="IWG36" s="692"/>
      <c r="IWH36" s="91" t="s">
        <v>492</v>
      </c>
      <c r="IWI36" s="91" t="s">
        <v>634</v>
      </c>
      <c r="IWJ36" s="91" t="s">
        <v>635</v>
      </c>
      <c r="IWK36" s="89" t="s">
        <v>74</v>
      </c>
      <c r="IWL36" s="91">
        <v>-57</v>
      </c>
      <c r="IWM36" s="106"/>
      <c r="IWN36" s="106"/>
      <c r="IWO36" s="106">
        <v>0</v>
      </c>
      <c r="IWP36" s="592"/>
      <c r="IWQ36" s="566"/>
      <c r="IWR36" s="91"/>
      <c r="IWS36" s="91"/>
      <c r="IWT36" s="91"/>
      <c r="IWU36" s="91">
        <f t="shared" ref="IWU36" si="1153">SUM(IWM36:IWT36)</f>
        <v>0</v>
      </c>
      <c r="IWV36" s="179"/>
      <c r="IWW36" s="692"/>
      <c r="IWX36" s="91" t="s">
        <v>492</v>
      </c>
      <c r="IWY36" s="91" t="s">
        <v>634</v>
      </c>
      <c r="IWZ36" s="91" t="s">
        <v>635</v>
      </c>
      <c r="IXA36" s="89" t="s">
        <v>74</v>
      </c>
      <c r="IXB36" s="91">
        <v>-57</v>
      </c>
      <c r="IXC36" s="106"/>
      <c r="IXD36" s="106"/>
      <c r="IXE36" s="106">
        <v>0</v>
      </c>
      <c r="IXF36" s="592"/>
      <c r="IXG36" s="566"/>
      <c r="IXH36" s="91"/>
      <c r="IXI36" s="91"/>
      <c r="IXJ36" s="91"/>
      <c r="IXK36" s="91">
        <f t="shared" ref="IXK36" si="1154">SUM(IXC36:IXJ36)</f>
        <v>0</v>
      </c>
      <c r="IXL36" s="179"/>
      <c r="IXM36" s="692"/>
      <c r="IXN36" s="91" t="s">
        <v>492</v>
      </c>
      <c r="IXO36" s="91" t="s">
        <v>634</v>
      </c>
      <c r="IXP36" s="91" t="s">
        <v>635</v>
      </c>
      <c r="IXQ36" s="89" t="s">
        <v>74</v>
      </c>
      <c r="IXR36" s="91">
        <v>-57</v>
      </c>
      <c r="IXS36" s="106"/>
      <c r="IXT36" s="106"/>
      <c r="IXU36" s="106">
        <v>0</v>
      </c>
      <c r="IXV36" s="592"/>
      <c r="IXW36" s="566"/>
      <c r="IXX36" s="91"/>
      <c r="IXY36" s="91"/>
      <c r="IXZ36" s="91"/>
      <c r="IYA36" s="91">
        <f t="shared" ref="IYA36" si="1155">SUM(IXS36:IXZ36)</f>
        <v>0</v>
      </c>
      <c r="IYB36" s="179"/>
      <c r="IYC36" s="692"/>
      <c r="IYD36" s="91" t="s">
        <v>492</v>
      </c>
      <c r="IYE36" s="91" t="s">
        <v>634</v>
      </c>
      <c r="IYF36" s="91" t="s">
        <v>635</v>
      </c>
      <c r="IYG36" s="89" t="s">
        <v>74</v>
      </c>
      <c r="IYH36" s="91">
        <v>-57</v>
      </c>
      <c r="IYI36" s="106"/>
      <c r="IYJ36" s="106"/>
      <c r="IYK36" s="106">
        <v>0</v>
      </c>
      <c r="IYL36" s="592"/>
      <c r="IYM36" s="566"/>
      <c r="IYN36" s="91"/>
      <c r="IYO36" s="91"/>
      <c r="IYP36" s="91"/>
      <c r="IYQ36" s="91">
        <f t="shared" ref="IYQ36" si="1156">SUM(IYI36:IYP36)</f>
        <v>0</v>
      </c>
      <c r="IYR36" s="179"/>
      <c r="IYS36" s="692"/>
      <c r="IYT36" s="91" t="s">
        <v>492</v>
      </c>
      <c r="IYU36" s="91" t="s">
        <v>634</v>
      </c>
      <c r="IYV36" s="91" t="s">
        <v>635</v>
      </c>
      <c r="IYW36" s="89" t="s">
        <v>74</v>
      </c>
      <c r="IYX36" s="91">
        <v>-57</v>
      </c>
      <c r="IYY36" s="106"/>
      <c r="IYZ36" s="106"/>
      <c r="IZA36" s="106">
        <v>0</v>
      </c>
      <c r="IZB36" s="592"/>
      <c r="IZC36" s="566"/>
      <c r="IZD36" s="91"/>
      <c r="IZE36" s="91"/>
      <c r="IZF36" s="91"/>
      <c r="IZG36" s="91">
        <f t="shared" ref="IZG36" si="1157">SUM(IYY36:IZF36)</f>
        <v>0</v>
      </c>
      <c r="IZH36" s="179"/>
      <c r="IZI36" s="692"/>
      <c r="IZJ36" s="91" t="s">
        <v>492</v>
      </c>
      <c r="IZK36" s="91" t="s">
        <v>634</v>
      </c>
      <c r="IZL36" s="91" t="s">
        <v>635</v>
      </c>
      <c r="IZM36" s="89" t="s">
        <v>74</v>
      </c>
      <c r="IZN36" s="91">
        <v>-57</v>
      </c>
      <c r="IZO36" s="106"/>
      <c r="IZP36" s="106"/>
      <c r="IZQ36" s="106">
        <v>0</v>
      </c>
      <c r="IZR36" s="592"/>
      <c r="IZS36" s="566"/>
      <c r="IZT36" s="91"/>
      <c r="IZU36" s="91"/>
      <c r="IZV36" s="91"/>
      <c r="IZW36" s="91">
        <f t="shared" ref="IZW36" si="1158">SUM(IZO36:IZV36)</f>
        <v>0</v>
      </c>
      <c r="IZX36" s="179"/>
      <c r="IZY36" s="692"/>
      <c r="IZZ36" s="91" t="s">
        <v>492</v>
      </c>
      <c r="JAA36" s="91" t="s">
        <v>634</v>
      </c>
      <c r="JAB36" s="91" t="s">
        <v>635</v>
      </c>
      <c r="JAC36" s="89" t="s">
        <v>74</v>
      </c>
      <c r="JAD36" s="91">
        <v>-57</v>
      </c>
      <c r="JAE36" s="106"/>
      <c r="JAF36" s="106"/>
      <c r="JAG36" s="106">
        <v>0</v>
      </c>
      <c r="JAH36" s="592"/>
      <c r="JAI36" s="566"/>
      <c r="JAJ36" s="91"/>
      <c r="JAK36" s="91"/>
      <c r="JAL36" s="91"/>
      <c r="JAM36" s="91">
        <f t="shared" ref="JAM36" si="1159">SUM(JAE36:JAL36)</f>
        <v>0</v>
      </c>
      <c r="JAN36" s="179"/>
      <c r="JAO36" s="692"/>
      <c r="JAP36" s="91" t="s">
        <v>492</v>
      </c>
      <c r="JAQ36" s="91" t="s">
        <v>634</v>
      </c>
      <c r="JAR36" s="91" t="s">
        <v>635</v>
      </c>
      <c r="JAS36" s="89" t="s">
        <v>74</v>
      </c>
      <c r="JAT36" s="91">
        <v>-57</v>
      </c>
      <c r="JAU36" s="106"/>
      <c r="JAV36" s="106"/>
      <c r="JAW36" s="106">
        <v>0</v>
      </c>
      <c r="JAX36" s="592"/>
      <c r="JAY36" s="566"/>
      <c r="JAZ36" s="91"/>
      <c r="JBA36" s="91"/>
      <c r="JBB36" s="91"/>
      <c r="JBC36" s="91">
        <f t="shared" ref="JBC36" si="1160">SUM(JAU36:JBB36)</f>
        <v>0</v>
      </c>
      <c r="JBD36" s="179"/>
      <c r="JBE36" s="692"/>
      <c r="JBF36" s="91" t="s">
        <v>492</v>
      </c>
      <c r="JBG36" s="91" t="s">
        <v>634</v>
      </c>
      <c r="JBH36" s="91" t="s">
        <v>635</v>
      </c>
      <c r="JBI36" s="89" t="s">
        <v>74</v>
      </c>
      <c r="JBJ36" s="91">
        <v>-57</v>
      </c>
      <c r="JBK36" s="106"/>
      <c r="JBL36" s="106"/>
      <c r="JBM36" s="106">
        <v>0</v>
      </c>
      <c r="JBN36" s="592"/>
      <c r="JBO36" s="566"/>
      <c r="JBP36" s="91"/>
      <c r="JBQ36" s="91"/>
      <c r="JBR36" s="91"/>
      <c r="JBS36" s="91">
        <f t="shared" ref="JBS36" si="1161">SUM(JBK36:JBR36)</f>
        <v>0</v>
      </c>
      <c r="JBT36" s="179"/>
      <c r="JBU36" s="692"/>
      <c r="JBV36" s="91" t="s">
        <v>492</v>
      </c>
      <c r="JBW36" s="91" t="s">
        <v>634</v>
      </c>
      <c r="JBX36" s="91" t="s">
        <v>635</v>
      </c>
      <c r="JBY36" s="89" t="s">
        <v>74</v>
      </c>
      <c r="JBZ36" s="91">
        <v>-57</v>
      </c>
      <c r="JCA36" s="106"/>
      <c r="JCB36" s="106"/>
      <c r="JCC36" s="106">
        <v>0</v>
      </c>
      <c r="JCD36" s="592"/>
      <c r="JCE36" s="566"/>
      <c r="JCF36" s="91"/>
      <c r="JCG36" s="91"/>
      <c r="JCH36" s="91"/>
      <c r="JCI36" s="91">
        <f t="shared" ref="JCI36" si="1162">SUM(JCA36:JCH36)</f>
        <v>0</v>
      </c>
      <c r="JCJ36" s="179"/>
      <c r="JCK36" s="692"/>
      <c r="JCL36" s="91" t="s">
        <v>492</v>
      </c>
      <c r="JCM36" s="91" t="s">
        <v>634</v>
      </c>
      <c r="JCN36" s="91" t="s">
        <v>635</v>
      </c>
      <c r="JCO36" s="89" t="s">
        <v>74</v>
      </c>
      <c r="JCP36" s="91">
        <v>-57</v>
      </c>
      <c r="JCQ36" s="106"/>
      <c r="JCR36" s="106"/>
      <c r="JCS36" s="106">
        <v>0</v>
      </c>
      <c r="JCT36" s="592"/>
      <c r="JCU36" s="566"/>
      <c r="JCV36" s="91"/>
      <c r="JCW36" s="91"/>
      <c r="JCX36" s="91"/>
      <c r="JCY36" s="91">
        <f t="shared" ref="JCY36" si="1163">SUM(JCQ36:JCX36)</f>
        <v>0</v>
      </c>
      <c r="JCZ36" s="179"/>
      <c r="JDA36" s="692"/>
      <c r="JDB36" s="91" t="s">
        <v>492</v>
      </c>
      <c r="JDC36" s="91" t="s">
        <v>634</v>
      </c>
      <c r="JDD36" s="91" t="s">
        <v>635</v>
      </c>
      <c r="JDE36" s="89" t="s">
        <v>74</v>
      </c>
      <c r="JDF36" s="91">
        <v>-57</v>
      </c>
      <c r="JDG36" s="106"/>
      <c r="JDH36" s="106"/>
      <c r="JDI36" s="106">
        <v>0</v>
      </c>
      <c r="JDJ36" s="592"/>
      <c r="JDK36" s="566"/>
      <c r="JDL36" s="91"/>
      <c r="JDM36" s="91"/>
      <c r="JDN36" s="91"/>
      <c r="JDO36" s="91">
        <f t="shared" ref="JDO36" si="1164">SUM(JDG36:JDN36)</f>
        <v>0</v>
      </c>
      <c r="JDP36" s="179"/>
      <c r="JDQ36" s="692"/>
      <c r="JDR36" s="91" t="s">
        <v>492</v>
      </c>
      <c r="JDS36" s="91" t="s">
        <v>634</v>
      </c>
      <c r="JDT36" s="91" t="s">
        <v>635</v>
      </c>
      <c r="JDU36" s="89" t="s">
        <v>74</v>
      </c>
      <c r="JDV36" s="91">
        <v>-57</v>
      </c>
      <c r="JDW36" s="106"/>
      <c r="JDX36" s="106"/>
      <c r="JDY36" s="106">
        <v>0</v>
      </c>
      <c r="JDZ36" s="592"/>
      <c r="JEA36" s="566"/>
      <c r="JEB36" s="91"/>
      <c r="JEC36" s="91"/>
      <c r="JED36" s="91"/>
      <c r="JEE36" s="91">
        <f t="shared" ref="JEE36" si="1165">SUM(JDW36:JED36)</f>
        <v>0</v>
      </c>
      <c r="JEF36" s="179"/>
      <c r="JEG36" s="692"/>
      <c r="JEH36" s="91" t="s">
        <v>492</v>
      </c>
      <c r="JEI36" s="91" t="s">
        <v>634</v>
      </c>
      <c r="JEJ36" s="91" t="s">
        <v>635</v>
      </c>
      <c r="JEK36" s="89" t="s">
        <v>74</v>
      </c>
      <c r="JEL36" s="91">
        <v>-57</v>
      </c>
      <c r="JEM36" s="106"/>
      <c r="JEN36" s="106"/>
      <c r="JEO36" s="106">
        <v>0</v>
      </c>
      <c r="JEP36" s="592"/>
      <c r="JEQ36" s="566"/>
      <c r="JER36" s="91"/>
      <c r="JES36" s="91"/>
      <c r="JET36" s="91"/>
      <c r="JEU36" s="91">
        <f t="shared" ref="JEU36" si="1166">SUM(JEM36:JET36)</f>
        <v>0</v>
      </c>
      <c r="JEV36" s="179"/>
      <c r="JEW36" s="692"/>
      <c r="JEX36" s="91" t="s">
        <v>492</v>
      </c>
      <c r="JEY36" s="91" t="s">
        <v>634</v>
      </c>
      <c r="JEZ36" s="91" t="s">
        <v>635</v>
      </c>
      <c r="JFA36" s="89" t="s">
        <v>74</v>
      </c>
      <c r="JFB36" s="91">
        <v>-57</v>
      </c>
      <c r="JFC36" s="106"/>
      <c r="JFD36" s="106"/>
      <c r="JFE36" s="106">
        <v>0</v>
      </c>
      <c r="JFF36" s="592"/>
      <c r="JFG36" s="566"/>
      <c r="JFH36" s="91"/>
      <c r="JFI36" s="91"/>
      <c r="JFJ36" s="91"/>
      <c r="JFK36" s="91">
        <f t="shared" ref="JFK36" si="1167">SUM(JFC36:JFJ36)</f>
        <v>0</v>
      </c>
      <c r="JFL36" s="179"/>
      <c r="JFM36" s="692"/>
      <c r="JFN36" s="91" t="s">
        <v>492</v>
      </c>
      <c r="JFO36" s="91" t="s">
        <v>634</v>
      </c>
      <c r="JFP36" s="91" t="s">
        <v>635</v>
      </c>
      <c r="JFQ36" s="89" t="s">
        <v>74</v>
      </c>
      <c r="JFR36" s="91">
        <v>-57</v>
      </c>
      <c r="JFS36" s="106"/>
      <c r="JFT36" s="106"/>
      <c r="JFU36" s="106">
        <v>0</v>
      </c>
      <c r="JFV36" s="592"/>
      <c r="JFW36" s="566"/>
      <c r="JFX36" s="91"/>
      <c r="JFY36" s="91"/>
      <c r="JFZ36" s="91"/>
      <c r="JGA36" s="91">
        <f t="shared" ref="JGA36" si="1168">SUM(JFS36:JFZ36)</f>
        <v>0</v>
      </c>
      <c r="JGB36" s="179"/>
      <c r="JGC36" s="692"/>
      <c r="JGD36" s="91" t="s">
        <v>492</v>
      </c>
      <c r="JGE36" s="91" t="s">
        <v>634</v>
      </c>
      <c r="JGF36" s="91" t="s">
        <v>635</v>
      </c>
      <c r="JGG36" s="89" t="s">
        <v>74</v>
      </c>
      <c r="JGH36" s="91">
        <v>-57</v>
      </c>
      <c r="JGI36" s="106"/>
      <c r="JGJ36" s="106"/>
      <c r="JGK36" s="106">
        <v>0</v>
      </c>
      <c r="JGL36" s="592"/>
      <c r="JGM36" s="566"/>
      <c r="JGN36" s="91"/>
      <c r="JGO36" s="91"/>
      <c r="JGP36" s="91"/>
      <c r="JGQ36" s="91">
        <f t="shared" ref="JGQ36" si="1169">SUM(JGI36:JGP36)</f>
        <v>0</v>
      </c>
      <c r="JGR36" s="179"/>
      <c r="JGS36" s="692"/>
      <c r="JGT36" s="91" t="s">
        <v>492</v>
      </c>
      <c r="JGU36" s="91" t="s">
        <v>634</v>
      </c>
      <c r="JGV36" s="91" t="s">
        <v>635</v>
      </c>
      <c r="JGW36" s="89" t="s">
        <v>74</v>
      </c>
      <c r="JGX36" s="91">
        <v>-57</v>
      </c>
      <c r="JGY36" s="106"/>
      <c r="JGZ36" s="106"/>
      <c r="JHA36" s="106">
        <v>0</v>
      </c>
      <c r="JHB36" s="592"/>
      <c r="JHC36" s="566"/>
      <c r="JHD36" s="91"/>
      <c r="JHE36" s="91"/>
      <c r="JHF36" s="91"/>
      <c r="JHG36" s="91">
        <f t="shared" ref="JHG36" si="1170">SUM(JGY36:JHF36)</f>
        <v>0</v>
      </c>
      <c r="JHH36" s="179"/>
      <c r="JHI36" s="692"/>
      <c r="JHJ36" s="91" t="s">
        <v>492</v>
      </c>
      <c r="JHK36" s="91" t="s">
        <v>634</v>
      </c>
      <c r="JHL36" s="91" t="s">
        <v>635</v>
      </c>
      <c r="JHM36" s="89" t="s">
        <v>74</v>
      </c>
      <c r="JHN36" s="91">
        <v>-57</v>
      </c>
      <c r="JHO36" s="106"/>
      <c r="JHP36" s="106"/>
      <c r="JHQ36" s="106">
        <v>0</v>
      </c>
      <c r="JHR36" s="592"/>
      <c r="JHS36" s="566"/>
      <c r="JHT36" s="91"/>
      <c r="JHU36" s="91"/>
      <c r="JHV36" s="91"/>
      <c r="JHW36" s="91">
        <f t="shared" ref="JHW36" si="1171">SUM(JHO36:JHV36)</f>
        <v>0</v>
      </c>
      <c r="JHX36" s="179"/>
      <c r="JHY36" s="692"/>
      <c r="JHZ36" s="91" t="s">
        <v>492</v>
      </c>
      <c r="JIA36" s="91" t="s">
        <v>634</v>
      </c>
      <c r="JIB36" s="91" t="s">
        <v>635</v>
      </c>
      <c r="JIC36" s="89" t="s">
        <v>74</v>
      </c>
      <c r="JID36" s="91">
        <v>-57</v>
      </c>
      <c r="JIE36" s="106"/>
      <c r="JIF36" s="106"/>
      <c r="JIG36" s="106">
        <v>0</v>
      </c>
      <c r="JIH36" s="592"/>
      <c r="JII36" s="566"/>
      <c r="JIJ36" s="91"/>
      <c r="JIK36" s="91"/>
      <c r="JIL36" s="91"/>
      <c r="JIM36" s="91">
        <f t="shared" ref="JIM36" si="1172">SUM(JIE36:JIL36)</f>
        <v>0</v>
      </c>
      <c r="JIN36" s="179"/>
      <c r="JIO36" s="692"/>
      <c r="JIP36" s="91" t="s">
        <v>492</v>
      </c>
      <c r="JIQ36" s="91" t="s">
        <v>634</v>
      </c>
      <c r="JIR36" s="91" t="s">
        <v>635</v>
      </c>
      <c r="JIS36" s="89" t="s">
        <v>74</v>
      </c>
      <c r="JIT36" s="91">
        <v>-57</v>
      </c>
      <c r="JIU36" s="106"/>
      <c r="JIV36" s="106"/>
      <c r="JIW36" s="106">
        <v>0</v>
      </c>
      <c r="JIX36" s="592"/>
      <c r="JIY36" s="566"/>
      <c r="JIZ36" s="91"/>
      <c r="JJA36" s="91"/>
      <c r="JJB36" s="91"/>
      <c r="JJC36" s="91">
        <f t="shared" ref="JJC36" si="1173">SUM(JIU36:JJB36)</f>
        <v>0</v>
      </c>
      <c r="JJD36" s="179"/>
      <c r="JJE36" s="692"/>
      <c r="JJF36" s="91" t="s">
        <v>492</v>
      </c>
      <c r="JJG36" s="91" t="s">
        <v>634</v>
      </c>
      <c r="JJH36" s="91" t="s">
        <v>635</v>
      </c>
      <c r="JJI36" s="89" t="s">
        <v>74</v>
      </c>
      <c r="JJJ36" s="91">
        <v>-57</v>
      </c>
      <c r="JJK36" s="106"/>
      <c r="JJL36" s="106"/>
      <c r="JJM36" s="106">
        <v>0</v>
      </c>
      <c r="JJN36" s="592"/>
      <c r="JJO36" s="566"/>
      <c r="JJP36" s="91"/>
      <c r="JJQ36" s="91"/>
      <c r="JJR36" s="91"/>
      <c r="JJS36" s="91">
        <f t="shared" ref="JJS36" si="1174">SUM(JJK36:JJR36)</f>
        <v>0</v>
      </c>
      <c r="JJT36" s="179"/>
      <c r="JJU36" s="692"/>
      <c r="JJV36" s="91" t="s">
        <v>492</v>
      </c>
      <c r="JJW36" s="91" t="s">
        <v>634</v>
      </c>
      <c r="JJX36" s="91" t="s">
        <v>635</v>
      </c>
      <c r="JJY36" s="89" t="s">
        <v>74</v>
      </c>
      <c r="JJZ36" s="91">
        <v>-57</v>
      </c>
      <c r="JKA36" s="106"/>
      <c r="JKB36" s="106"/>
      <c r="JKC36" s="106">
        <v>0</v>
      </c>
      <c r="JKD36" s="592"/>
      <c r="JKE36" s="566"/>
      <c r="JKF36" s="91"/>
      <c r="JKG36" s="91"/>
      <c r="JKH36" s="91"/>
      <c r="JKI36" s="91">
        <f t="shared" ref="JKI36" si="1175">SUM(JKA36:JKH36)</f>
        <v>0</v>
      </c>
      <c r="JKJ36" s="179"/>
      <c r="JKK36" s="692"/>
      <c r="JKL36" s="91" t="s">
        <v>492</v>
      </c>
      <c r="JKM36" s="91" t="s">
        <v>634</v>
      </c>
      <c r="JKN36" s="91" t="s">
        <v>635</v>
      </c>
      <c r="JKO36" s="89" t="s">
        <v>74</v>
      </c>
      <c r="JKP36" s="91">
        <v>-57</v>
      </c>
      <c r="JKQ36" s="106"/>
      <c r="JKR36" s="106"/>
      <c r="JKS36" s="106">
        <v>0</v>
      </c>
      <c r="JKT36" s="592"/>
      <c r="JKU36" s="566"/>
      <c r="JKV36" s="91"/>
      <c r="JKW36" s="91"/>
      <c r="JKX36" s="91"/>
      <c r="JKY36" s="91">
        <f t="shared" ref="JKY36" si="1176">SUM(JKQ36:JKX36)</f>
        <v>0</v>
      </c>
      <c r="JKZ36" s="179"/>
      <c r="JLA36" s="692"/>
      <c r="JLB36" s="91" t="s">
        <v>492</v>
      </c>
      <c r="JLC36" s="91" t="s">
        <v>634</v>
      </c>
      <c r="JLD36" s="91" t="s">
        <v>635</v>
      </c>
      <c r="JLE36" s="89" t="s">
        <v>74</v>
      </c>
      <c r="JLF36" s="91">
        <v>-57</v>
      </c>
      <c r="JLG36" s="106"/>
      <c r="JLH36" s="106"/>
      <c r="JLI36" s="106">
        <v>0</v>
      </c>
      <c r="JLJ36" s="592"/>
      <c r="JLK36" s="566"/>
      <c r="JLL36" s="91"/>
      <c r="JLM36" s="91"/>
      <c r="JLN36" s="91"/>
      <c r="JLO36" s="91">
        <f t="shared" ref="JLO36" si="1177">SUM(JLG36:JLN36)</f>
        <v>0</v>
      </c>
      <c r="JLP36" s="179"/>
      <c r="JLQ36" s="692"/>
      <c r="JLR36" s="91" t="s">
        <v>492</v>
      </c>
      <c r="JLS36" s="91" t="s">
        <v>634</v>
      </c>
      <c r="JLT36" s="91" t="s">
        <v>635</v>
      </c>
      <c r="JLU36" s="89" t="s">
        <v>74</v>
      </c>
      <c r="JLV36" s="91">
        <v>-57</v>
      </c>
      <c r="JLW36" s="106"/>
      <c r="JLX36" s="106"/>
      <c r="JLY36" s="106">
        <v>0</v>
      </c>
      <c r="JLZ36" s="592"/>
      <c r="JMA36" s="566"/>
      <c r="JMB36" s="91"/>
      <c r="JMC36" s="91"/>
      <c r="JMD36" s="91"/>
      <c r="JME36" s="91">
        <f t="shared" ref="JME36" si="1178">SUM(JLW36:JMD36)</f>
        <v>0</v>
      </c>
      <c r="JMF36" s="179"/>
      <c r="JMG36" s="692"/>
      <c r="JMH36" s="91" t="s">
        <v>492</v>
      </c>
      <c r="JMI36" s="91" t="s">
        <v>634</v>
      </c>
      <c r="JMJ36" s="91" t="s">
        <v>635</v>
      </c>
      <c r="JMK36" s="89" t="s">
        <v>74</v>
      </c>
      <c r="JML36" s="91">
        <v>-57</v>
      </c>
      <c r="JMM36" s="106"/>
      <c r="JMN36" s="106"/>
      <c r="JMO36" s="106">
        <v>0</v>
      </c>
      <c r="JMP36" s="592"/>
      <c r="JMQ36" s="566"/>
      <c r="JMR36" s="91"/>
      <c r="JMS36" s="91"/>
      <c r="JMT36" s="91"/>
      <c r="JMU36" s="91">
        <f t="shared" ref="JMU36" si="1179">SUM(JMM36:JMT36)</f>
        <v>0</v>
      </c>
      <c r="JMV36" s="179"/>
      <c r="JMW36" s="692"/>
      <c r="JMX36" s="91" t="s">
        <v>492</v>
      </c>
      <c r="JMY36" s="91" t="s">
        <v>634</v>
      </c>
      <c r="JMZ36" s="91" t="s">
        <v>635</v>
      </c>
      <c r="JNA36" s="89" t="s">
        <v>74</v>
      </c>
      <c r="JNB36" s="91">
        <v>-57</v>
      </c>
      <c r="JNC36" s="106"/>
      <c r="JND36" s="106"/>
      <c r="JNE36" s="106">
        <v>0</v>
      </c>
      <c r="JNF36" s="592"/>
      <c r="JNG36" s="566"/>
      <c r="JNH36" s="91"/>
      <c r="JNI36" s="91"/>
      <c r="JNJ36" s="91"/>
      <c r="JNK36" s="91">
        <f t="shared" ref="JNK36" si="1180">SUM(JNC36:JNJ36)</f>
        <v>0</v>
      </c>
      <c r="JNL36" s="179"/>
      <c r="JNM36" s="692"/>
      <c r="JNN36" s="91" t="s">
        <v>492</v>
      </c>
      <c r="JNO36" s="91" t="s">
        <v>634</v>
      </c>
      <c r="JNP36" s="91" t="s">
        <v>635</v>
      </c>
      <c r="JNQ36" s="89" t="s">
        <v>74</v>
      </c>
      <c r="JNR36" s="91">
        <v>-57</v>
      </c>
      <c r="JNS36" s="106"/>
      <c r="JNT36" s="106"/>
      <c r="JNU36" s="106">
        <v>0</v>
      </c>
      <c r="JNV36" s="592"/>
      <c r="JNW36" s="566"/>
      <c r="JNX36" s="91"/>
      <c r="JNY36" s="91"/>
      <c r="JNZ36" s="91"/>
      <c r="JOA36" s="91">
        <f t="shared" ref="JOA36" si="1181">SUM(JNS36:JNZ36)</f>
        <v>0</v>
      </c>
      <c r="JOB36" s="179"/>
      <c r="JOC36" s="692"/>
      <c r="JOD36" s="91" t="s">
        <v>492</v>
      </c>
      <c r="JOE36" s="91" t="s">
        <v>634</v>
      </c>
      <c r="JOF36" s="91" t="s">
        <v>635</v>
      </c>
      <c r="JOG36" s="89" t="s">
        <v>74</v>
      </c>
      <c r="JOH36" s="91">
        <v>-57</v>
      </c>
      <c r="JOI36" s="106"/>
      <c r="JOJ36" s="106"/>
      <c r="JOK36" s="106">
        <v>0</v>
      </c>
      <c r="JOL36" s="592"/>
      <c r="JOM36" s="566"/>
      <c r="JON36" s="91"/>
      <c r="JOO36" s="91"/>
      <c r="JOP36" s="91"/>
      <c r="JOQ36" s="91">
        <f t="shared" ref="JOQ36" si="1182">SUM(JOI36:JOP36)</f>
        <v>0</v>
      </c>
      <c r="JOR36" s="179"/>
      <c r="JOS36" s="692"/>
      <c r="JOT36" s="91" t="s">
        <v>492</v>
      </c>
      <c r="JOU36" s="91" t="s">
        <v>634</v>
      </c>
      <c r="JOV36" s="91" t="s">
        <v>635</v>
      </c>
      <c r="JOW36" s="89" t="s">
        <v>74</v>
      </c>
      <c r="JOX36" s="91">
        <v>-57</v>
      </c>
      <c r="JOY36" s="106"/>
      <c r="JOZ36" s="106"/>
      <c r="JPA36" s="106">
        <v>0</v>
      </c>
      <c r="JPB36" s="592"/>
      <c r="JPC36" s="566"/>
      <c r="JPD36" s="91"/>
      <c r="JPE36" s="91"/>
      <c r="JPF36" s="91"/>
      <c r="JPG36" s="91">
        <f t="shared" ref="JPG36" si="1183">SUM(JOY36:JPF36)</f>
        <v>0</v>
      </c>
      <c r="JPH36" s="179"/>
      <c r="JPI36" s="692"/>
      <c r="JPJ36" s="91" t="s">
        <v>492</v>
      </c>
      <c r="JPK36" s="91" t="s">
        <v>634</v>
      </c>
      <c r="JPL36" s="91" t="s">
        <v>635</v>
      </c>
      <c r="JPM36" s="89" t="s">
        <v>74</v>
      </c>
      <c r="JPN36" s="91">
        <v>-57</v>
      </c>
      <c r="JPO36" s="106"/>
      <c r="JPP36" s="106"/>
      <c r="JPQ36" s="106">
        <v>0</v>
      </c>
      <c r="JPR36" s="592"/>
      <c r="JPS36" s="566"/>
      <c r="JPT36" s="91"/>
      <c r="JPU36" s="91"/>
      <c r="JPV36" s="91"/>
      <c r="JPW36" s="91">
        <f t="shared" ref="JPW36" si="1184">SUM(JPO36:JPV36)</f>
        <v>0</v>
      </c>
      <c r="JPX36" s="179"/>
      <c r="JPY36" s="692"/>
      <c r="JPZ36" s="91" t="s">
        <v>492</v>
      </c>
      <c r="JQA36" s="91" t="s">
        <v>634</v>
      </c>
      <c r="JQB36" s="91" t="s">
        <v>635</v>
      </c>
      <c r="JQC36" s="89" t="s">
        <v>74</v>
      </c>
      <c r="JQD36" s="91">
        <v>-57</v>
      </c>
      <c r="JQE36" s="106"/>
      <c r="JQF36" s="106"/>
      <c r="JQG36" s="106">
        <v>0</v>
      </c>
      <c r="JQH36" s="592"/>
      <c r="JQI36" s="566"/>
      <c r="JQJ36" s="91"/>
      <c r="JQK36" s="91"/>
      <c r="JQL36" s="91"/>
      <c r="JQM36" s="91">
        <f t="shared" ref="JQM36" si="1185">SUM(JQE36:JQL36)</f>
        <v>0</v>
      </c>
      <c r="JQN36" s="179"/>
      <c r="JQO36" s="692"/>
      <c r="JQP36" s="91" t="s">
        <v>492</v>
      </c>
      <c r="JQQ36" s="91" t="s">
        <v>634</v>
      </c>
      <c r="JQR36" s="91" t="s">
        <v>635</v>
      </c>
      <c r="JQS36" s="89" t="s">
        <v>74</v>
      </c>
      <c r="JQT36" s="91">
        <v>-57</v>
      </c>
      <c r="JQU36" s="106"/>
      <c r="JQV36" s="106"/>
      <c r="JQW36" s="106">
        <v>0</v>
      </c>
      <c r="JQX36" s="592"/>
      <c r="JQY36" s="566"/>
      <c r="JQZ36" s="91"/>
      <c r="JRA36" s="91"/>
      <c r="JRB36" s="91"/>
      <c r="JRC36" s="91">
        <f t="shared" ref="JRC36" si="1186">SUM(JQU36:JRB36)</f>
        <v>0</v>
      </c>
      <c r="JRD36" s="179"/>
      <c r="JRE36" s="692"/>
      <c r="JRF36" s="91" t="s">
        <v>492</v>
      </c>
      <c r="JRG36" s="91" t="s">
        <v>634</v>
      </c>
      <c r="JRH36" s="91" t="s">
        <v>635</v>
      </c>
      <c r="JRI36" s="89" t="s">
        <v>74</v>
      </c>
      <c r="JRJ36" s="91">
        <v>-57</v>
      </c>
      <c r="JRK36" s="106"/>
      <c r="JRL36" s="106"/>
      <c r="JRM36" s="106">
        <v>0</v>
      </c>
      <c r="JRN36" s="592"/>
      <c r="JRO36" s="566"/>
      <c r="JRP36" s="91"/>
      <c r="JRQ36" s="91"/>
      <c r="JRR36" s="91"/>
      <c r="JRS36" s="91">
        <f t="shared" ref="JRS36" si="1187">SUM(JRK36:JRR36)</f>
        <v>0</v>
      </c>
      <c r="JRT36" s="179"/>
      <c r="JRU36" s="692"/>
      <c r="JRV36" s="91" t="s">
        <v>492</v>
      </c>
      <c r="JRW36" s="91" t="s">
        <v>634</v>
      </c>
      <c r="JRX36" s="91" t="s">
        <v>635</v>
      </c>
      <c r="JRY36" s="89" t="s">
        <v>74</v>
      </c>
      <c r="JRZ36" s="91">
        <v>-57</v>
      </c>
      <c r="JSA36" s="106"/>
      <c r="JSB36" s="106"/>
      <c r="JSC36" s="106">
        <v>0</v>
      </c>
      <c r="JSD36" s="592"/>
      <c r="JSE36" s="566"/>
      <c r="JSF36" s="91"/>
      <c r="JSG36" s="91"/>
      <c r="JSH36" s="91"/>
      <c r="JSI36" s="91">
        <f t="shared" ref="JSI36" si="1188">SUM(JSA36:JSH36)</f>
        <v>0</v>
      </c>
      <c r="JSJ36" s="179"/>
      <c r="JSK36" s="692"/>
      <c r="JSL36" s="91" t="s">
        <v>492</v>
      </c>
      <c r="JSM36" s="91" t="s">
        <v>634</v>
      </c>
      <c r="JSN36" s="91" t="s">
        <v>635</v>
      </c>
      <c r="JSO36" s="89" t="s">
        <v>74</v>
      </c>
      <c r="JSP36" s="91">
        <v>-57</v>
      </c>
      <c r="JSQ36" s="106"/>
      <c r="JSR36" s="106"/>
      <c r="JSS36" s="106">
        <v>0</v>
      </c>
      <c r="JST36" s="592"/>
      <c r="JSU36" s="566"/>
      <c r="JSV36" s="91"/>
      <c r="JSW36" s="91"/>
      <c r="JSX36" s="91"/>
      <c r="JSY36" s="91">
        <f t="shared" ref="JSY36" si="1189">SUM(JSQ36:JSX36)</f>
        <v>0</v>
      </c>
      <c r="JSZ36" s="179"/>
      <c r="JTA36" s="692"/>
      <c r="JTB36" s="91" t="s">
        <v>492</v>
      </c>
      <c r="JTC36" s="91" t="s">
        <v>634</v>
      </c>
      <c r="JTD36" s="91" t="s">
        <v>635</v>
      </c>
      <c r="JTE36" s="89" t="s">
        <v>74</v>
      </c>
      <c r="JTF36" s="91">
        <v>-57</v>
      </c>
      <c r="JTG36" s="106"/>
      <c r="JTH36" s="106"/>
      <c r="JTI36" s="106">
        <v>0</v>
      </c>
      <c r="JTJ36" s="592"/>
      <c r="JTK36" s="566"/>
      <c r="JTL36" s="91"/>
      <c r="JTM36" s="91"/>
      <c r="JTN36" s="91"/>
      <c r="JTO36" s="91">
        <f t="shared" ref="JTO36" si="1190">SUM(JTG36:JTN36)</f>
        <v>0</v>
      </c>
      <c r="JTP36" s="179"/>
      <c r="JTQ36" s="692"/>
      <c r="JTR36" s="91" t="s">
        <v>492</v>
      </c>
      <c r="JTS36" s="91" t="s">
        <v>634</v>
      </c>
      <c r="JTT36" s="91" t="s">
        <v>635</v>
      </c>
      <c r="JTU36" s="89" t="s">
        <v>74</v>
      </c>
      <c r="JTV36" s="91">
        <v>-57</v>
      </c>
      <c r="JTW36" s="106"/>
      <c r="JTX36" s="106"/>
      <c r="JTY36" s="106">
        <v>0</v>
      </c>
      <c r="JTZ36" s="592"/>
      <c r="JUA36" s="566"/>
      <c r="JUB36" s="91"/>
      <c r="JUC36" s="91"/>
      <c r="JUD36" s="91"/>
      <c r="JUE36" s="91">
        <f t="shared" ref="JUE36" si="1191">SUM(JTW36:JUD36)</f>
        <v>0</v>
      </c>
      <c r="JUF36" s="179"/>
      <c r="JUG36" s="692"/>
      <c r="JUH36" s="91" t="s">
        <v>492</v>
      </c>
      <c r="JUI36" s="91" t="s">
        <v>634</v>
      </c>
      <c r="JUJ36" s="91" t="s">
        <v>635</v>
      </c>
      <c r="JUK36" s="89" t="s">
        <v>74</v>
      </c>
      <c r="JUL36" s="91">
        <v>-57</v>
      </c>
      <c r="JUM36" s="106"/>
      <c r="JUN36" s="106"/>
      <c r="JUO36" s="106">
        <v>0</v>
      </c>
      <c r="JUP36" s="592"/>
      <c r="JUQ36" s="566"/>
      <c r="JUR36" s="91"/>
      <c r="JUS36" s="91"/>
      <c r="JUT36" s="91"/>
      <c r="JUU36" s="91">
        <f t="shared" ref="JUU36" si="1192">SUM(JUM36:JUT36)</f>
        <v>0</v>
      </c>
      <c r="JUV36" s="179"/>
      <c r="JUW36" s="692"/>
      <c r="JUX36" s="91" t="s">
        <v>492</v>
      </c>
      <c r="JUY36" s="91" t="s">
        <v>634</v>
      </c>
      <c r="JUZ36" s="91" t="s">
        <v>635</v>
      </c>
      <c r="JVA36" s="89" t="s">
        <v>74</v>
      </c>
      <c r="JVB36" s="91">
        <v>-57</v>
      </c>
      <c r="JVC36" s="106"/>
      <c r="JVD36" s="106"/>
      <c r="JVE36" s="106">
        <v>0</v>
      </c>
      <c r="JVF36" s="592"/>
      <c r="JVG36" s="566"/>
      <c r="JVH36" s="91"/>
      <c r="JVI36" s="91"/>
      <c r="JVJ36" s="91"/>
      <c r="JVK36" s="91">
        <f t="shared" ref="JVK36" si="1193">SUM(JVC36:JVJ36)</f>
        <v>0</v>
      </c>
      <c r="JVL36" s="179"/>
      <c r="JVM36" s="692"/>
      <c r="JVN36" s="91" t="s">
        <v>492</v>
      </c>
      <c r="JVO36" s="91" t="s">
        <v>634</v>
      </c>
      <c r="JVP36" s="91" t="s">
        <v>635</v>
      </c>
      <c r="JVQ36" s="89" t="s">
        <v>74</v>
      </c>
      <c r="JVR36" s="91">
        <v>-57</v>
      </c>
      <c r="JVS36" s="106"/>
      <c r="JVT36" s="106"/>
      <c r="JVU36" s="106">
        <v>0</v>
      </c>
      <c r="JVV36" s="592"/>
      <c r="JVW36" s="566"/>
      <c r="JVX36" s="91"/>
      <c r="JVY36" s="91"/>
      <c r="JVZ36" s="91"/>
      <c r="JWA36" s="91">
        <f t="shared" ref="JWA36" si="1194">SUM(JVS36:JVZ36)</f>
        <v>0</v>
      </c>
      <c r="JWB36" s="179"/>
      <c r="JWC36" s="692"/>
      <c r="JWD36" s="91" t="s">
        <v>492</v>
      </c>
      <c r="JWE36" s="91" t="s">
        <v>634</v>
      </c>
      <c r="JWF36" s="91" t="s">
        <v>635</v>
      </c>
      <c r="JWG36" s="89" t="s">
        <v>74</v>
      </c>
      <c r="JWH36" s="91">
        <v>-57</v>
      </c>
      <c r="JWI36" s="106"/>
      <c r="JWJ36" s="106"/>
      <c r="JWK36" s="106">
        <v>0</v>
      </c>
      <c r="JWL36" s="592"/>
      <c r="JWM36" s="566"/>
      <c r="JWN36" s="91"/>
      <c r="JWO36" s="91"/>
      <c r="JWP36" s="91"/>
      <c r="JWQ36" s="91">
        <f t="shared" ref="JWQ36" si="1195">SUM(JWI36:JWP36)</f>
        <v>0</v>
      </c>
      <c r="JWR36" s="179"/>
      <c r="JWS36" s="692"/>
      <c r="JWT36" s="91" t="s">
        <v>492</v>
      </c>
      <c r="JWU36" s="91" t="s">
        <v>634</v>
      </c>
      <c r="JWV36" s="91" t="s">
        <v>635</v>
      </c>
      <c r="JWW36" s="89" t="s">
        <v>74</v>
      </c>
      <c r="JWX36" s="91">
        <v>-57</v>
      </c>
      <c r="JWY36" s="106"/>
      <c r="JWZ36" s="106"/>
      <c r="JXA36" s="106">
        <v>0</v>
      </c>
      <c r="JXB36" s="592"/>
      <c r="JXC36" s="566"/>
      <c r="JXD36" s="91"/>
      <c r="JXE36" s="91"/>
      <c r="JXF36" s="91"/>
      <c r="JXG36" s="91">
        <f t="shared" ref="JXG36" si="1196">SUM(JWY36:JXF36)</f>
        <v>0</v>
      </c>
      <c r="JXH36" s="179"/>
      <c r="JXI36" s="692"/>
      <c r="JXJ36" s="91" t="s">
        <v>492</v>
      </c>
      <c r="JXK36" s="91" t="s">
        <v>634</v>
      </c>
      <c r="JXL36" s="91" t="s">
        <v>635</v>
      </c>
      <c r="JXM36" s="89" t="s">
        <v>74</v>
      </c>
      <c r="JXN36" s="91">
        <v>-57</v>
      </c>
      <c r="JXO36" s="106"/>
      <c r="JXP36" s="106"/>
      <c r="JXQ36" s="106">
        <v>0</v>
      </c>
      <c r="JXR36" s="592"/>
      <c r="JXS36" s="566"/>
      <c r="JXT36" s="91"/>
      <c r="JXU36" s="91"/>
      <c r="JXV36" s="91"/>
      <c r="JXW36" s="91">
        <f t="shared" ref="JXW36" si="1197">SUM(JXO36:JXV36)</f>
        <v>0</v>
      </c>
      <c r="JXX36" s="179"/>
      <c r="JXY36" s="692"/>
      <c r="JXZ36" s="91" t="s">
        <v>492</v>
      </c>
      <c r="JYA36" s="91" t="s">
        <v>634</v>
      </c>
      <c r="JYB36" s="91" t="s">
        <v>635</v>
      </c>
      <c r="JYC36" s="89" t="s">
        <v>74</v>
      </c>
      <c r="JYD36" s="91">
        <v>-57</v>
      </c>
      <c r="JYE36" s="106"/>
      <c r="JYF36" s="106"/>
      <c r="JYG36" s="106">
        <v>0</v>
      </c>
      <c r="JYH36" s="592"/>
      <c r="JYI36" s="566"/>
      <c r="JYJ36" s="91"/>
      <c r="JYK36" s="91"/>
      <c r="JYL36" s="91"/>
      <c r="JYM36" s="91">
        <f t="shared" ref="JYM36" si="1198">SUM(JYE36:JYL36)</f>
        <v>0</v>
      </c>
      <c r="JYN36" s="179"/>
      <c r="JYO36" s="692"/>
      <c r="JYP36" s="91" t="s">
        <v>492</v>
      </c>
      <c r="JYQ36" s="91" t="s">
        <v>634</v>
      </c>
      <c r="JYR36" s="91" t="s">
        <v>635</v>
      </c>
      <c r="JYS36" s="89" t="s">
        <v>74</v>
      </c>
      <c r="JYT36" s="91">
        <v>-57</v>
      </c>
      <c r="JYU36" s="106"/>
      <c r="JYV36" s="106"/>
      <c r="JYW36" s="106">
        <v>0</v>
      </c>
      <c r="JYX36" s="592"/>
      <c r="JYY36" s="566"/>
      <c r="JYZ36" s="91"/>
      <c r="JZA36" s="91"/>
      <c r="JZB36" s="91"/>
      <c r="JZC36" s="91">
        <f t="shared" ref="JZC36" si="1199">SUM(JYU36:JZB36)</f>
        <v>0</v>
      </c>
      <c r="JZD36" s="179"/>
      <c r="JZE36" s="692"/>
      <c r="JZF36" s="91" t="s">
        <v>492</v>
      </c>
      <c r="JZG36" s="91" t="s">
        <v>634</v>
      </c>
      <c r="JZH36" s="91" t="s">
        <v>635</v>
      </c>
      <c r="JZI36" s="89" t="s">
        <v>74</v>
      </c>
      <c r="JZJ36" s="91">
        <v>-57</v>
      </c>
      <c r="JZK36" s="106"/>
      <c r="JZL36" s="106"/>
      <c r="JZM36" s="106">
        <v>0</v>
      </c>
      <c r="JZN36" s="592"/>
      <c r="JZO36" s="566"/>
      <c r="JZP36" s="91"/>
      <c r="JZQ36" s="91"/>
      <c r="JZR36" s="91"/>
      <c r="JZS36" s="91">
        <f t="shared" ref="JZS36" si="1200">SUM(JZK36:JZR36)</f>
        <v>0</v>
      </c>
      <c r="JZT36" s="179"/>
      <c r="JZU36" s="692"/>
      <c r="JZV36" s="91" t="s">
        <v>492</v>
      </c>
      <c r="JZW36" s="91" t="s">
        <v>634</v>
      </c>
      <c r="JZX36" s="91" t="s">
        <v>635</v>
      </c>
      <c r="JZY36" s="89" t="s">
        <v>74</v>
      </c>
      <c r="JZZ36" s="91">
        <v>-57</v>
      </c>
      <c r="KAA36" s="106"/>
      <c r="KAB36" s="106"/>
      <c r="KAC36" s="106">
        <v>0</v>
      </c>
      <c r="KAD36" s="592"/>
      <c r="KAE36" s="566"/>
      <c r="KAF36" s="91"/>
      <c r="KAG36" s="91"/>
      <c r="KAH36" s="91"/>
      <c r="KAI36" s="91">
        <f t="shared" ref="KAI36" si="1201">SUM(KAA36:KAH36)</f>
        <v>0</v>
      </c>
      <c r="KAJ36" s="179"/>
      <c r="KAK36" s="692"/>
      <c r="KAL36" s="91" t="s">
        <v>492</v>
      </c>
      <c r="KAM36" s="91" t="s">
        <v>634</v>
      </c>
      <c r="KAN36" s="91" t="s">
        <v>635</v>
      </c>
      <c r="KAO36" s="89" t="s">
        <v>74</v>
      </c>
      <c r="KAP36" s="91">
        <v>-57</v>
      </c>
      <c r="KAQ36" s="106"/>
      <c r="KAR36" s="106"/>
      <c r="KAS36" s="106">
        <v>0</v>
      </c>
      <c r="KAT36" s="592"/>
      <c r="KAU36" s="566"/>
      <c r="KAV36" s="91"/>
      <c r="KAW36" s="91"/>
      <c r="KAX36" s="91"/>
      <c r="KAY36" s="91">
        <f t="shared" ref="KAY36" si="1202">SUM(KAQ36:KAX36)</f>
        <v>0</v>
      </c>
      <c r="KAZ36" s="179"/>
      <c r="KBA36" s="692"/>
      <c r="KBB36" s="91" t="s">
        <v>492</v>
      </c>
      <c r="KBC36" s="91" t="s">
        <v>634</v>
      </c>
      <c r="KBD36" s="91" t="s">
        <v>635</v>
      </c>
      <c r="KBE36" s="89" t="s">
        <v>74</v>
      </c>
      <c r="KBF36" s="91">
        <v>-57</v>
      </c>
      <c r="KBG36" s="106"/>
      <c r="KBH36" s="106"/>
      <c r="KBI36" s="106">
        <v>0</v>
      </c>
      <c r="KBJ36" s="592"/>
      <c r="KBK36" s="566"/>
      <c r="KBL36" s="91"/>
      <c r="KBM36" s="91"/>
      <c r="KBN36" s="91"/>
      <c r="KBO36" s="91">
        <f t="shared" ref="KBO36" si="1203">SUM(KBG36:KBN36)</f>
        <v>0</v>
      </c>
      <c r="KBP36" s="179"/>
      <c r="KBQ36" s="692"/>
      <c r="KBR36" s="91" t="s">
        <v>492</v>
      </c>
      <c r="KBS36" s="91" t="s">
        <v>634</v>
      </c>
      <c r="KBT36" s="91" t="s">
        <v>635</v>
      </c>
      <c r="KBU36" s="89" t="s">
        <v>74</v>
      </c>
      <c r="KBV36" s="91">
        <v>-57</v>
      </c>
      <c r="KBW36" s="106"/>
      <c r="KBX36" s="106"/>
      <c r="KBY36" s="106">
        <v>0</v>
      </c>
      <c r="KBZ36" s="592"/>
      <c r="KCA36" s="566"/>
      <c r="KCB36" s="91"/>
      <c r="KCC36" s="91"/>
      <c r="KCD36" s="91"/>
      <c r="KCE36" s="91">
        <f t="shared" ref="KCE36" si="1204">SUM(KBW36:KCD36)</f>
        <v>0</v>
      </c>
      <c r="KCF36" s="179"/>
      <c r="KCG36" s="692"/>
      <c r="KCH36" s="91" t="s">
        <v>492</v>
      </c>
      <c r="KCI36" s="91" t="s">
        <v>634</v>
      </c>
      <c r="KCJ36" s="91" t="s">
        <v>635</v>
      </c>
      <c r="KCK36" s="89" t="s">
        <v>74</v>
      </c>
      <c r="KCL36" s="91">
        <v>-57</v>
      </c>
      <c r="KCM36" s="106"/>
      <c r="KCN36" s="106"/>
      <c r="KCO36" s="106">
        <v>0</v>
      </c>
      <c r="KCP36" s="592"/>
      <c r="KCQ36" s="566"/>
      <c r="KCR36" s="91"/>
      <c r="KCS36" s="91"/>
      <c r="KCT36" s="91"/>
      <c r="KCU36" s="91">
        <f t="shared" ref="KCU36" si="1205">SUM(KCM36:KCT36)</f>
        <v>0</v>
      </c>
      <c r="KCV36" s="179"/>
      <c r="KCW36" s="692"/>
      <c r="KCX36" s="91" t="s">
        <v>492</v>
      </c>
      <c r="KCY36" s="91" t="s">
        <v>634</v>
      </c>
      <c r="KCZ36" s="91" t="s">
        <v>635</v>
      </c>
      <c r="KDA36" s="89" t="s">
        <v>74</v>
      </c>
      <c r="KDB36" s="91">
        <v>-57</v>
      </c>
      <c r="KDC36" s="106"/>
      <c r="KDD36" s="106"/>
      <c r="KDE36" s="106">
        <v>0</v>
      </c>
      <c r="KDF36" s="592"/>
      <c r="KDG36" s="566"/>
      <c r="KDH36" s="91"/>
      <c r="KDI36" s="91"/>
      <c r="KDJ36" s="91"/>
      <c r="KDK36" s="91">
        <f t="shared" ref="KDK36" si="1206">SUM(KDC36:KDJ36)</f>
        <v>0</v>
      </c>
      <c r="KDL36" s="179"/>
      <c r="KDM36" s="692"/>
      <c r="KDN36" s="91" t="s">
        <v>492</v>
      </c>
      <c r="KDO36" s="91" t="s">
        <v>634</v>
      </c>
      <c r="KDP36" s="91" t="s">
        <v>635</v>
      </c>
      <c r="KDQ36" s="89" t="s">
        <v>74</v>
      </c>
      <c r="KDR36" s="91">
        <v>-57</v>
      </c>
      <c r="KDS36" s="106"/>
      <c r="KDT36" s="106"/>
      <c r="KDU36" s="106">
        <v>0</v>
      </c>
      <c r="KDV36" s="592"/>
      <c r="KDW36" s="566"/>
      <c r="KDX36" s="91"/>
      <c r="KDY36" s="91"/>
      <c r="KDZ36" s="91"/>
      <c r="KEA36" s="91">
        <f t="shared" ref="KEA36" si="1207">SUM(KDS36:KDZ36)</f>
        <v>0</v>
      </c>
      <c r="KEB36" s="179"/>
      <c r="KEC36" s="692"/>
      <c r="KED36" s="91" t="s">
        <v>492</v>
      </c>
      <c r="KEE36" s="91" t="s">
        <v>634</v>
      </c>
      <c r="KEF36" s="91" t="s">
        <v>635</v>
      </c>
      <c r="KEG36" s="89" t="s">
        <v>74</v>
      </c>
      <c r="KEH36" s="91">
        <v>-57</v>
      </c>
      <c r="KEI36" s="106"/>
      <c r="KEJ36" s="106"/>
      <c r="KEK36" s="106">
        <v>0</v>
      </c>
      <c r="KEL36" s="592"/>
      <c r="KEM36" s="566"/>
      <c r="KEN36" s="91"/>
      <c r="KEO36" s="91"/>
      <c r="KEP36" s="91"/>
      <c r="KEQ36" s="91">
        <f t="shared" ref="KEQ36" si="1208">SUM(KEI36:KEP36)</f>
        <v>0</v>
      </c>
      <c r="KER36" s="179"/>
      <c r="KES36" s="692"/>
      <c r="KET36" s="91" t="s">
        <v>492</v>
      </c>
      <c r="KEU36" s="91" t="s">
        <v>634</v>
      </c>
      <c r="KEV36" s="91" t="s">
        <v>635</v>
      </c>
      <c r="KEW36" s="89" t="s">
        <v>74</v>
      </c>
      <c r="KEX36" s="91">
        <v>-57</v>
      </c>
      <c r="KEY36" s="106"/>
      <c r="KEZ36" s="106"/>
      <c r="KFA36" s="106">
        <v>0</v>
      </c>
      <c r="KFB36" s="592"/>
      <c r="KFC36" s="566"/>
      <c r="KFD36" s="91"/>
      <c r="KFE36" s="91"/>
      <c r="KFF36" s="91"/>
      <c r="KFG36" s="91">
        <f t="shared" ref="KFG36" si="1209">SUM(KEY36:KFF36)</f>
        <v>0</v>
      </c>
      <c r="KFH36" s="179"/>
      <c r="KFI36" s="692"/>
      <c r="KFJ36" s="91" t="s">
        <v>492</v>
      </c>
      <c r="KFK36" s="91" t="s">
        <v>634</v>
      </c>
      <c r="KFL36" s="91" t="s">
        <v>635</v>
      </c>
      <c r="KFM36" s="89" t="s">
        <v>74</v>
      </c>
      <c r="KFN36" s="91">
        <v>-57</v>
      </c>
      <c r="KFO36" s="106"/>
      <c r="KFP36" s="106"/>
      <c r="KFQ36" s="106">
        <v>0</v>
      </c>
      <c r="KFR36" s="592"/>
      <c r="KFS36" s="566"/>
      <c r="KFT36" s="91"/>
      <c r="KFU36" s="91"/>
      <c r="KFV36" s="91"/>
      <c r="KFW36" s="91">
        <f t="shared" ref="KFW36" si="1210">SUM(KFO36:KFV36)</f>
        <v>0</v>
      </c>
      <c r="KFX36" s="179"/>
      <c r="KFY36" s="692"/>
      <c r="KFZ36" s="91" t="s">
        <v>492</v>
      </c>
      <c r="KGA36" s="91" t="s">
        <v>634</v>
      </c>
      <c r="KGB36" s="91" t="s">
        <v>635</v>
      </c>
      <c r="KGC36" s="89" t="s">
        <v>74</v>
      </c>
      <c r="KGD36" s="91">
        <v>-57</v>
      </c>
      <c r="KGE36" s="106"/>
      <c r="KGF36" s="106"/>
      <c r="KGG36" s="106">
        <v>0</v>
      </c>
      <c r="KGH36" s="592"/>
      <c r="KGI36" s="566"/>
      <c r="KGJ36" s="91"/>
      <c r="KGK36" s="91"/>
      <c r="KGL36" s="91"/>
      <c r="KGM36" s="91">
        <f t="shared" ref="KGM36" si="1211">SUM(KGE36:KGL36)</f>
        <v>0</v>
      </c>
      <c r="KGN36" s="179"/>
      <c r="KGO36" s="692"/>
      <c r="KGP36" s="91" t="s">
        <v>492</v>
      </c>
      <c r="KGQ36" s="91" t="s">
        <v>634</v>
      </c>
      <c r="KGR36" s="91" t="s">
        <v>635</v>
      </c>
      <c r="KGS36" s="89" t="s">
        <v>74</v>
      </c>
      <c r="KGT36" s="91">
        <v>-57</v>
      </c>
      <c r="KGU36" s="106"/>
      <c r="KGV36" s="106"/>
      <c r="KGW36" s="106">
        <v>0</v>
      </c>
      <c r="KGX36" s="592"/>
      <c r="KGY36" s="566"/>
      <c r="KGZ36" s="91"/>
      <c r="KHA36" s="91"/>
      <c r="KHB36" s="91"/>
      <c r="KHC36" s="91">
        <f t="shared" ref="KHC36" si="1212">SUM(KGU36:KHB36)</f>
        <v>0</v>
      </c>
      <c r="KHD36" s="179"/>
      <c r="KHE36" s="692"/>
      <c r="KHF36" s="91" t="s">
        <v>492</v>
      </c>
      <c r="KHG36" s="91" t="s">
        <v>634</v>
      </c>
      <c r="KHH36" s="91" t="s">
        <v>635</v>
      </c>
      <c r="KHI36" s="89" t="s">
        <v>74</v>
      </c>
      <c r="KHJ36" s="91">
        <v>-57</v>
      </c>
      <c r="KHK36" s="106"/>
      <c r="KHL36" s="106"/>
      <c r="KHM36" s="106">
        <v>0</v>
      </c>
      <c r="KHN36" s="592"/>
      <c r="KHO36" s="566"/>
      <c r="KHP36" s="91"/>
      <c r="KHQ36" s="91"/>
      <c r="KHR36" s="91"/>
      <c r="KHS36" s="91">
        <f t="shared" ref="KHS36" si="1213">SUM(KHK36:KHR36)</f>
        <v>0</v>
      </c>
      <c r="KHT36" s="179"/>
      <c r="KHU36" s="692"/>
      <c r="KHV36" s="91" t="s">
        <v>492</v>
      </c>
      <c r="KHW36" s="91" t="s">
        <v>634</v>
      </c>
      <c r="KHX36" s="91" t="s">
        <v>635</v>
      </c>
      <c r="KHY36" s="89" t="s">
        <v>74</v>
      </c>
      <c r="KHZ36" s="91">
        <v>-57</v>
      </c>
      <c r="KIA36" s="106"/>
      <c r="KIB36" s="106"/>
      <c r="KIC36" s="106">
        <v>0</v>
      </c>
      <c r="KID36" s="592"/>
      <c r="KIE36" s="566"/>
      <c r="KIF36" s="91"/>
      <c r="KIG36" s="91"/>
      <c r="KIH36" s="91"/>
      <c r="KII36" s="91">
        <f t="shared" ref="KII36" si="1214">SUM(KIA36:KIH36)</f>
        <v>0</v>
      </c>
      <c r="KIJ36" s="179"/>
      <c r="KIK36" s="692"/>
      <c r="KIL36" s="91" t="s">
        <v>492</v>
      </c>
      <c r="KIM36" s="91" t="s">
        <v>634</v>
      </c>
      <c r="KIN36" s="91" t="s">
        <v>635</v>
      </c>
      <c r="KIO36" s="89" t="s">
        <v>74</v>
      </c>
      <c r="KIP36" s="91">
        <v>-57</v>
      </c>
      <c r="KIQ36" s="106"/>
      <c r="KIR36" s="106"/>
      <c r="KIS36" s="106">
        <v>0</v>
      </c>
      <c r="KIT36" s="592"/>
      <c r="KIU36" s="566"/>
      <c r="KIV36" s="91"/>
      <c r="KIW36" s="91"/>
      <c r="KIX36" s="91"/>
      <c r="KIY36" s="91">
        <f t="shared" ref="KIY36" si="1215">SUM(KIQ36:KIX36)</f>
        <v>0</v>
      </c>
      <c r="KIZ36" s="179"/>
      <c r="KJA36" s="692"/>
      <c r="KJB36" s="91" t="s">
        <v>492</v>
      </c>
      <c r="KJC36" s="91" t="s">
        <v>634</v>
      </c>
      <c r="KJD36" s="91" t="s">
        <v>635</v>
      </c>
      <c r="KJE36" s="89" t="s">
        <v>74</v>
      </c>
      <c r="KJF36" s="91">
        <v>-57</v>
      </c>
      <c r="KJG36" s="106"/>
      <c r="KJH36" s="106"/>
      <c r="KJI36" s="106">
        <v>0</v>
      </c>
      <c r="KJJ36" s="592"/>
      <c r="KJK36" s="566"/>
      <c r="KJL36" s="91"/>
      <c r="KJM36" s="91"/>
      <c r="KJN36" s="91"/>
      <c r="KJO36" s="91">
        <f t="shared" ref="KJO36" si="1216">SUM(KJG36:KJN36)</f>
        <v>0</v>
      </c>
      <c r="KJP36" s="179"/>
      <c r="KJQ36" s="692"/>
      <c r="KJR36" s="91" t="s">
        <v>492</v>
      </c>
      <c r="KJS36" s="91" t="s">
        <v>634</v>
      </c>
      <c r="KJT36" s="91" t="s">
        <v>635</v>
      </c>
      <c r="KJU36" s="89" t="s">
        <v>74</v>
      </c>
      <c r="KJV36" s="91">
        <v>-57</v>
      </c>
      <c r="KJW36" s="106"/>
      <c r="KJX36" s="106"/>
      <c r="KJY36" s="106">
        <v>0</v>
      </c>
      <c r="KJZ36" s="592"/>
      <c r="KKA36" s="566"/>
      <c r="KKB36" s="91"/>
      <c r="KKC36" s="91"/>
      <c r="KKD36" s="91"/>
      <c r="KKE36" s="91">
        <f t="shared" ref="KKE36" si="1217">SUM(KJW36:KKD36)</f>
        <v>0</v>
      </c>
      <c r="KKF36" s="179"/>
      <c r="KKG36" s="692"/>
      <c r="KKH36" s="91" t="s">
        <v>492</v>
      </c>
      <c r="KKI36" s="91" t="s">
        <v>634</v>
      </c>
      <c r="KKJ36" s="91" t="s">
        <v>635</v>
      </c>
      <c r="KKK36" s="89" t="s">
        <v>74</v>
      </c>
      <c r="KKL36" s="91">
        <v>-57</v>
      </c>
      <c r="KKM36" s="106"/>
      <c r="KKN36" s="106"/>
      <c r="KKO36" s="106">
        <v>0</v>
      </c>
      <c r="KKP36" s="592"/>
      <c r="KKQ36" s="566"/>
      <c r="KKR36" s="91"/>
      <c r="KKS36" s="91"/>
      <c r="KKT36" s="91"/>
      <c r="KKU36" s="91">
        <f t="shared" ref="KKU36" si="1218">SUM(KKM36:KKT36)</f>
        <v>0</v>
      </c>
      <c r="KKV36" s="179"/>
      <c r="KKW36" s="692"/>
      <c r="KKX36" s="91" t="s">
        <v>492</v>
      </c>
      <c r="KKY36" s="91" t="s">
        <v>634</v>
      </c>
      <c r="KKZ36" s="91" t="s">
        <v>635</v>
      </c>
      <c r="KLA36" s="89" t="s">
        <v>74</v>
      </c>
      <c r="KLB36" s="91">
        <v>-57</v>
      </c>
      <c r="KLC36" s="106"/>
      <c r="KLD36" s="106"/>
      <c r="KLE36" s="106">
        <v>0</v>
      </c>
      <c r="KLF36" s="592"/>
      <c r="KLG36" s="566"/>
      <c r="KLH36" s="91"/>
      <c r="KLI36" s="91"/>
      <c r="KLJ36" s="91"/>
      <c r="KLK36" s="91">
        <f t="shared" ref="KLK36" si="1219">SUM(KLC36:KLJ36)</f>
        <v>0</v>
      </c>
      <c r="KLL36" s="179"/>
      <c r="KLM36" s="692"/>
      <c r="KLN36" s="91" t="s">
        <v>492</v>
      </c>
      <c r="KLO36" s="91" t="s">
        <v>634</v>
      </c>
      <c r="KLP36" s="91" t="s">
        <v>635</v>
      </c>
      <c r="KLQ36" s="89" t="s">
        <v>74</v>
      </c>
      <c r="KLR36" s="91">
        <v>-57</v>
      </c>
      <c r="KLS36" s="106"/>
      <c r="KLT36" s="106"/>
      <c r="KLU36" s="106">
        <v>0</v>
      </c>
      <c r="KLV36" s="592"/>
      <c r="KLW36" s="566"/>
      <c r="KLX36" s="91"/>
      <c r="KLY36" s="91"/>
      <c r="KLZ36" s="91"/>
      <c r="KMA36" s="91">
        <f t="shared" ref="KMA36" si="1220">SUM(KLS36:KLZ36)</f>
        <v>0</v>
      </c>
      <c r="KMB36" s="179"/>
      <c r="KMC36" s="692"/>
      <c r="KMD36" s="91" t="s">
        <v>492</v>
      </c>
      <c r="KME36" s="91" t="s">
        <v>634</v>
      </c>
      <c r="KMF36" s="91" t="s">
        <v>635</v>
      </c>
      <c r="KMG36" s="89" t="s">
        <v>74</v>
      </c>
      <c r="KMH36" s="91">
        <v>-57</v>
      </c>
      <c r="KMI36" s="106"/>
      <c r="KMJ36" s="106"/>
      <c r="KMK36" s="106">
        <v>0</v>
      </c>
      <c r="KML36" s="592"/>
      <c r="KMM36" s="566"/>
      <c r="KMN36" s="91"/>
      <c r="KMO36" s="91"/>
      <c r="KMP36" s="91"/>
      <c r="KMQ36" s="91">
        <f t="shared" ref="KMQ36" si="1221">SUM(KMI36:KMP36)</f>
        <v>0</v>
      </c>
      <c r="KMR36" s="179"/>
      <c r="KMS36" s="692"/>
      <c r="KMT36" s="91" t="s">
        <v>492</v>
      </c>
      <c r="KMU36" s="91" t="s">
        <v>634</v>
      </c>
      <c r="KMV36" s="91" t="s">
        <v>635</v>
      </c>
      <c r="KMW36" s="89" t="s">
        <v>74</v>
      </c>
      <c r="KMX36" s="91">
        <v>-57</v>
      </c>
      <c r="KMY36" s="106"/>
      <c r="KMZ36" s="106"/>
      <c r="KNA36" s="106">
        <v>0</v>
      </c>
      <c r="KNB36" s="592"/>
      <c r="KNC36" s="566"/>
      <c r="KND36" s="91"/>
      <c r="KNE36" s="91"/>
      <c r="KNF36" s="91"/>
      <c r="KNG36" s="91">
        <f t="shared" ref="KNG36" si="1222">SUM(KMY36:KNF36)</f>
        <v>0</v>
      </c>
      <c r="KNH36" s="179"/>
      <c r="KNI36" s="692"/>
      <c r="KNJ36" s="91" t="s">
        <v>492</v>
      </c>
      <c r="KNK36" s="91" t="s">
        <v>634</v>
      </c>
      <c r="KNL36" s="91" t="s">
        <v>635</v>
      </c>
      <c r="KNM36" s="89" t="s">
        <v>74</v>
      </c>
      <c r="KNN36" s="91">
        <v>-57</v>
      </c>
      <c r="KNO36" s="106"/>
      <c r="KNP36" s="106"/>
      <c r="KNQ36" s="106">
        <v>0</v>
      </c>
      <c r="KNR36" s="592"/>
      <c r="KNS36" s="566"/>
      <c r="KNT36" s="91"/>
      <c r="KNU36" s="91"/>
      <c r="KNV36" s="91"/>
      <c r="KNW36" s="91">
        <f t="shared" ref="KNW36" si="1223">SUM(KNO36:KNV36)</f>
        <v>0</v>
      </c>
      <c r="KNX36" s="179"/>
      <c r="KNY36" s="692"/>
      <c r="KNZ36" s="91" t="s">
        <v>492</v>
      </c>
      <c r="KOA36" s="91" t="s">
        <v>634</v>
      </c>
      <c r="KOB36" s="91" t="s">
        <v>635</v>
      </c>
      <c r="KOC36" s="89" t="s">
        <v>74</v>
      </c>
      <c r="KOD36" s="91">
        <v>-57</v>
      </c>
      <c r="KOE36" s="106"/>
      <c r="KOF36" s="106"/>
      <c r="KOG36" s="106">
        <v>0</v>
      </c>
      <c r="KOH36" s="592"/>
      <c r="KOI36" s="566"/>
      <c r="KOJ36" s="91"/>
      <c r="KOK36" s="91"/>
      <c r="KOL36" s="91"/>
      <c r="KOM36" s="91">
        <f t="shared" ref="KOM36" si="1224">SUM(KOE36:KOL36)</f>
        <v>0</v>
      </c>
      <c r="KON36" s="179"/>
      <c r="KOO36" s="692"/>
      <c r="KOP36" s="91" t="s">
        <v>492</v>
      </c>
      <c r="KOQ36" s="91" t="s">
        <v>634</v>
      </c>
      <c r="KOR36" s="91" t="s">
        <v>635</v>
      </c>
      <c r="KOS36" s="89" t="s">
        <v>74</v>
      </c>
      <c r="KOT36" s="91">
        <v>-57</v>
      </c>
      <c r="KOU36" s="106"/>
      <c r="KOV36" s="106"/>
      <c r="KOW36" s="106">
        <v>0</v>
      </c>
      <c r="KOX36" s="592"/>
      <c r="KOY36" s="566"/>
      <c r="KOZ36" s="91"/>
      <c r="KPA36" s="91"/>
      <c r="KPB36" s="91"/>
      <c r="KPC36" s="91">
        <f t="shared" ref="KPC36" si="1225">SUM(KOU36:KPB36)</f>
        <v>0</v>
      </c>
      <c r="KPD36" s="179"/>
      <c r="KPE36" s="692"/>
      <c r="KPF36" s="91" t="s">
        <v>492</v>
      </c>
      <c r="KPG36" s="91" t="s">
        <v>634</v>
      </c>
      <c r="KPH36" s="91" t="s">
        <v>635</v>
      </c>
      <c r="KPI36" s="89" t="s">
        <v>74</v>
      </c>
      <c r="KPJ36" s="91">
        <v>-57</v>
      </c>
      <c r="KPK36" s="106"/>
      <c r="KPL36" s="106"/>
      <c r="KPM36" s="106">
        <v>0</v>
      </c>
      <c r="KPN36" s="592"/>
      <c r="KPO36" s="566"/>
      <c r="KPP36" s="91"/>
      <c r="KPQ36" s="91"/>
      <c r="KPR36" s="91"/>
      <c r="KPS36" s="91">
        <f t="shared" ref="KPS36" si="1226">SUM(KPK36:KPR36)</f>
        <v>0</v>
      </c>
      <c r="KPT36" s="179"/>
      <c r="KPU36" s="692"/>
      <c r="KPV36" s="91" t="s">
        <v>492</v>
      </c>
      <c r="KPW36" s="91" t="s">
        <v>634</v>
      </c>
      <c r="KPX36" s="91" t="s">
        <v>635</v>
      </c>
      <c r="KPY36" s="89" t="s">
        <v>74</v>
      </c>
      <c r="KPZ36" s="91">
        <v>-57</v>
      </c>
      <c r="KQA36" s="106"/>
      <c r="KQB36" s="106"/>
      <c r="KQC36" s="106">
        <v>0</v>
      </c>
      <c r="KQD36" s="592"/>
      <c r="KQE36" s="566"/>
      <c r="KQF36" s="91"/>
      <c r="KQG36" s="91"/>
      <c r="KQH36" s="91"/>
      <c r="KQI36" s="91">
        <f t="shared" ref="KQI36" si="1227">SUM(KQA36:KQH36)</f>
        <v>0</v>
      </c>
      <c r="KQJ36" s="179"/>
      <c r="KQK36" s="692"/>
      <c r="KQL36" s="91" t="s">
        <v>492</v>
      </c>
      <c r="KQM36" s="91" t="s">
        <v>634</v>
      </c>
      <c r="KQN36" s="91" t="s">
        <v>635</v>
      </c>
      <c r="KQO36" s="89" t="s">
        <v>74</v>
      </c>
      <c r="KQP36" s="91">
        <v>-57</v>
      </c>
      <c r="KQQ36" s="106"/>
      <c r="KQR36" s="106"/>
      <c r="KQS36" s="106">
        <v>0</v>
      </c>
      <c r="KQT36" s="592"/>
      <c r="KQU36" s="566"/>
      <c r="KQV36" s="91"/>
      <c r="KQW36" s="91"/>
      <c r="KQX36" s="91"/>
      <c r="KQY36" s="91">
        <f t="shared" ref="KQY36" si="1228">SUM(KQQ36:KQX36)</f>
        <v>0</v>
      </c>
      <c r="KQZ36" s="179"/>
      <c r="KRA36" s="692"/>
      <c r="KRB36" s="91" t="s">
        <v>492</v>
      </c>
      <c r="KRC36" s="91" t="s">
        <v>634</v>
      </c>
      <c r="KRD36" s="91" t="s">
        <v>635</v>
      </c>
      <c r="KRE36" s="89" t="s">
        <v>74</v>
      </c>
      <c r="KRF36" s="91">
        <v>-57</v>
      </c>
      <c r="KRG36" s="106"/>
      <c r="KRH36" s="106"/>
      <c r="KRI36" s="106">
        <v>0</v>
      </c>
      <c r="KRJ36" s="592"/>
      <c r="KRK36" s="566"/>
      <c r="KRL36" s="91"/>
      <c r="KRM36" s="91"/>
      <c r="KRN36" s="91"/>
      <c r="KRO36" s="91">
        <f t="shared" ref="KRO36" si="1229">SUM(KRG36:KRN36)</f>
        <v>0</v>
      </c>
      <c r="KRP36" s="179"/>
      <c r="KRQ36" s="692"/>
      <c r="KRR36" s="91" t="s">
        <v>492</v>
      </c>
      <c r="KRS36" s="91" t="s">
        <v>634</v>
      </c>
      <c r="KRT36" s="91" t="s">
        <v>635</v>
      </c>
      <c r="KRU36" s="89" t="s">
        <v>74</v>
      </c>
      <c r="KRV36" s="91">
        <v>-57</v>
      </c>
      <c r="KRW36" s="106"/>
      <c r="KRX36" s="106"/>
      <c r="KRY36" s="106">
        <v>0</v>
      </c>
      <c r="KRZ36" s="592"/>
      <c r="KSA36" s="566"/>
      <c r="KSB36" s="91"/>
      <c r="KSC36" s="91"/>
      <c r="KSD36" s="91"/>
      <c r="KSE36" s="91">
        <f t="shared" ref="KSE36" si="1230">SUM(KRW36:KSD36)</f>
        <v>0</v>
      </c>
      <c r="KSF36" s="179"/>
      <c r="KSG36" s="692"/>
      <c r="KSH36" s="91" t="s">
        <v>492</v>
      </c>
      <c r="KSI36" s="91" t="s">
        <v>634</v>
      </c>
      <c r="KSJ36" s="91" t="s">
        <v>635</v>
      </c>
      <c r="KSK36" s="89" t="s">
        <v>74</v>
      </c>
      <c r="KSL36" s="91">
        <v>-57</v>
      </c>
      <c r="KSM36" s="106"/>
      <c r="KSN36" s="106"/>
      <c r="KSO36" s="106">
        <v>0</v>
      </c>
      <c r="KSP36" s="592"/>
      <c r="KSQ36" s="566"/>
      <c r="KSR36" s="91"/>
      <c r="KSS36" s="91"/>
      <c r="KST36" s="91"/>
      <c r="KSU36" s="91">
        <f t="shared" ref="KSU36" si="1231">SUM(KSM36:KST36)</f>
        <v>0</v>
      </c>
      <c r="KSV36" s="179"/>
      <c r="KSW36" s="692"/>
      <c r="KSX36" s="91" t="s">
        <v>492</v>
      </c>
      <c r="KSY36" s="91" t="s">
        <v>634</v>
      </c>
      <c r="KSZ36" s="91" t="s">
        <v>635</v>
      </c>
      <c r="KTA36" s="89" t="s">
        <v>74</v>
      </c>
      <c r="KTB36" s="91">
        <v>-57</v>
      </c>
      <c r="KTC36" s="106"/>
      <c r="KTD36" s="106"/>
      <c r="KTE36" s="106">
        <v>0</v>
      </c>
      <c r="KTF36" s="592"/>
      <c r="KTG36" s="566"/>
      <c r="KTH36" s="91"/>
      <c r="KTI36" s="91"/>
      <c r="KTJ36" s="91"/>
      <c r="KTK36" s="91">
        <f t="shared" ref="KTK36" si="1232">SUM(KTC36:KTJ36)</f>
        <v>0</v>
      </c>
      <c r="KTL36" s="179"/>
      <c r="KTM36" s="692"/>
      <c r="KTN36" s="91" t="s">
        <v>492</v>
      </c>
      <c r="KTO36" s="91" t="s">
        <v>634</v>
      </c>
      <c r="KTP36" s="91" t="s">
        <v>635</v>
      </c>
      <c r="KTQ36" s="89" t="s">
        <v>74</v>
      </c>
      <c r="KTR36" s="91">
        <v>-57</v>
      </c>
      <c r="KTS36" s="106"/>
      <c r="KTT36" s="106"/>
      <c r="KTU36" s="106">
        <v>0</v>
      </c>
      <c r="KTV36" s="592"/>
      <c r="KTW36" s="566"/>
      <c r="KTX36" s="91"/>
      <c r="KTY36" s="91"/>
      <c r="KTZ36" s="91"/>
      <c r="KUA36" s="91">
        <f t="shared" ref="KUA36" si="1233">SUM(KTS36:KTZ36)</f>
        <v>0</v>
      </c>
      <c r="KUB36" s="179"/>
      <c r="KUC36" s="692"/>
      <c r="KUD36" s="91" t="s">
        <v>492</v>
      </c>
      <c r="KUE36" s="91" t="s">
        <v>634</v>
      </c>
      <c r="KUF36" s="91" t="s">
        <v>635</v>
      </c>
      <c r="KUG36" s="89" t="s">
        <v>74</v>
      </c>
      <c r="KUH36" s="91">
        <v>-57</v>
      </c>
      <c r="KUI36" s="106"/>
      <c r="KUJ36" s="106"/>
      <c r="KUK36" s="106">
        <v>0</v>
      </c>
      <c r="KUL36" s="592"/>
      <c r="KUM36" s="566"/>
      <c r="KUN36" s="91"/>
      <c r="KUO36" s="91"/>
      <c r="KUP36" s="91"/>
      <c r="KUQ36" s="91">
        <f t="shared" ref="KUQ36" si="1234">SUM(KUI36:KUP36)</f>
        <v>0</v>
      </c>
      <c r="KUR36" s="179"/>
      <c r="KUS36" s="692"/>
      <c r="KUT36" s="91" t="s">
        <v>492</v>
      </c>
      <c r="KUU36" s="91" t="s">
        <v>634</v>
      </c>
      <c r="KUV36" s="91" t="s">
        <v>635</v>
      </c>
      <c r="KUW36" s="89" t="s">
        <v>74</v>
      </c>
      <c r="KUX36" s="91">
        <v>-57</v>
      </c>
      <c r="KUY36" s="106"/>
      <c r="KUZ36" s="106"/>
      <c r="KVA36" s="106">
        <v>0</v>
      </c>
      <c r="KVB36" s="592"/>
      <c r="KVC36" s="566"/>
      <c r="KVD36" s="91"/>
      <c r="KVE36" s="91"/>
      <c r="KVF36" s="91"/>
      <c r="KVG36" s="91">
        <f t="shared" ref="KVG36" si="1235">SUM(KUY36:KVF36)</f>
        <v>0</v>
      </c>
      <c r="KVH36" s="179"/>
      <c r="KVI36" s="692"/>
      <c r="KVJ36" s="91" t="s">
        <v>492</v>
      </c>
      <c r="KVK36" s="91" t="s">
        <v>634</v>
      </c>
      <c r="KVL36" s="91" t="s">
        <v>635</v>
      </c>
      <c r="KVM36" s="89" t="s">
        <v>74</v>
      </c>
      <c r="KVN36" s="91">
        <v>-57</v>
      </c>
      <c r="KVO36" s="106"/>
      <c r="KVP36" s="106"/>
      <c r="KVQ36" s="106">
        <v>0</v>
      </c>
      <c r="KVR36" s="592"/>
      <c r="KVS36" s="566"/>
      <c r="KVT36" s="91"/>
      <c r="KVU36" s="91"/>
      <c r="KVV36" s="91"/>
      <c r="KVW36" s="91">
        <f t="shared" ref="KVW36" si="1236">SUM(KVO36:KVV36)</f>
        <v>0</v>
      </c>
      <c r="KVX36" s="179"/>
      <c r="KVY36" s="692"/>
      <c r="KVZ36" s="91" t="s">
        <v>492</v>
      </c>
      <c r="KWA36" s="91" t="s">
        <v>634</v>
      </c>
      <c r="KWB36" s="91" t="s">
        <v>635</v>
      </c>
      <c r="KWC36" s="89" t="s">
        <v>74</v>
      </c>
      <c r="KWD36" s="91">
        <v>-57</v>
      </c>
      <c r="KWE36" s="106"/>
      <c r="KWF36" s="106"/>
      <c r="KWG36" s="106">
        <v>0</v>
      </c>
      <c r="KWH36" s="592"/>
      <c r="KWI36" s="566"/>
      <c r="KWJ36" s="91"/>
      <c r="KWK36" s="91"/>
      <c r="KWL36" s="91"/>
      <c r="KWM36" s="91">
        <f t="shared" ref="KWM36" si="1237">SUM(KWE36:KWL36)</f>
        <v>0</v>
      </c>
      <c r="KWN36" s="179"/>
      <c r="KWO36" s="692"/>
      <c r="KWP36" s="91" t="s">
        <v>492</v>
      </c>
      <c r="KWQ36" s="91" t="s">
        <v>634</v>
      </c>
      <c r="KWR36" s="91" t="s">
        <v>635</v>
      </c>
      <c r="KWS36" s="89" t="s">
        <v>74</v>
      </c>
      <c r="KWT36" s="91">
        <v>-57</v>
      </c>
      <c r="KWU36" s="106"/>
      <c r="KWV36" s="106"/>
      <c r="KWW36" s="106">
        <v>0</v>
      </c>
      <c r="KWX36" s="592"/>
      <c r="KWY36" s="566"/>
      <c r="KWZ36" s="91"/>
      <c r="KXA36" s="91"/>
      <c r="KXB36" s="91"/>
      <c r="KXC36" s="91">
        <f t="shared" ref="KXC36" si="1238">SUM(KWU36:KXB36)</f>
        <v>0</v>
      </c>
      <c r="KXD36" s="179"/>
      <c r="KXE36" s="692"/>
      <c r="KXF36" s="91" t="s">
        <v>492</v>
      </c>
      <c r="KXG36" s="91" t="s">
        <v>634</v>
      </c>
      <c r="KXH36" s="91" t="s">
        <v>635</v>
      </c>
      <c r="KXI36" s="89" t="s">
        <v>74</v>
      </c>
      <c r="KXJ36" s="91">
        <v>-57</v>
      </c>
      <c r="KXK36" s="106"/>
      <c r="KXL36" s="106"/>
      <c r="KXM36" s="106">
        <v>0</v>
      </c>
      <c r="KXN36" s="592"/>
      <c r="KXO36" s="566"/>
      <c r="KXP36" s="91"/>
      <c r="KXQ36" s="91"/>
      <c r="KXR36" s="91"/>
      <c r="KXS36" s="91">
        <f t="shared" ref="KXS36" si="1239">SUM(KXK36:KXR36)</f>
        <v>0</v>
      </c>
      <c r="KXT36" s="179"/>
      <c r="KXU36" s="692"/>
      <c r="KXV36" s="91" t="s">
        <v>492</v>
      </c>
      <c r="KXW36" s="91" t="s">
        <v>634</v>
      </c>
      <c r="KXX36" s="91" t="s">
        <v>635</v>
      </c>
      <c r="KXY36" s="89" t="s">
        <v>74</v>
      </c>
      <c r="KXZ36" s="91">
        <v>-57</v>
      </c>
      <c r="KYA36" s="106"/>
      <c r="KYB36" s="106"/>
      <c r="KYC36" s="106">
        <v>0</v>
      </c>
      <c r="KYD36" s="592"/>
      <c r="KYE36" s="566"/>
      <c r="KYF36" s="91"/>
      <c r="KYG36" s="91"/>
      <c r="KYH36" s="91"/>
      <c r="KYI36" s="91">
        <f t="shared" ref="KYI36" si="1240">SUM(KYA36:KYH36)</f>
        <v>0</v>
      </c>
      <c r="KYJ36" s="179"/>
      <c r="KYK36" s="692"/>
      <c r="KYL36" s="91" t="s">
        <v>492</v>
      </c>
      <c r="KYM36" s="91" t="s">
        <v>634</v>
      </c>
      <c r="KYN36" s="91" t="s">
        <v>635</v>
      </c>
      <c r="KYO36" s="89" t="s">
        <v>74</v>
      </c>
      <c r="KYP36" s="91">
        <v>-57</v>
      </c>
      <c r="KYQ36" s="106"/>
      <c r="KYR36" s="106"/>
      <c r="KYS36" s="106">
        <v>0</v>
      </c>
      <c r="KYT36" s="592"/>
      <c r="KYU36" s="566"/>
      <c r="KYV36" s="91"/>
      <c r="KYW36" s="91"/>
      <c r="KYX36" s="91"/>
      <c r="KYY36" s="91">
        <f t="shared" ref="KYY36" si="1241">SUM(KYQ36:KYX36)</f>
        <v>0</v>
      </c>
      <c r="KYZ36" s="179"/>
      <c r="KZA36" s="692"/>
      <c r="KZB36" s="91" t="s">
        <v>492</v>
      </c>
      <c r="KZC36" s="91" t="s">
        <v>634</v>
      </c>
      <c r="KZD36" s="91" t="s">
        <v>635</v>
      </c>
      <c r="KZE36" s="89" t="s">
        <v>74</v>
      </c>
      <c r="KZF36" s="91">
        <v>-57</v>
      </c>
      <c r="KZG36" s="106"/>
      <c r="KZH36" s="106"/>
      <c r="KZI36" s="106">
        <v>0</v>
      </c>
      <c r="KZJ36" s="592"/>
      <c r="KZK36" s="566"/>
      <c r="KZL36" s="91"/>
      <c r="KZM36" s="91"/>
      <c r="KZN36" s="91"/>
      <c r="KZO36" s="91">
        <f t="shared" ref="KZO36" si="1242">SUM(KZG36:KZN36)</f>
        <v>0</v>
      </c>
      <c r="KZP36" s="179"/>
      <c r="KZQ36" s="692"/>
      <c r="KZR36" s="91" t="s">
        <v>492</v>
      </c>
      <c r="KZS36" s="91" t="s">
        <v>634</v>
      </c>
      <c r="KZT36" s="91" t="s">
        <v>635</v>
      </c>
      <c r="KZU36" s="89" t="s">
        <v>74</v>
      </c>
      <c r="KZV36" s="91">
        <v>-57</v>
      </c>
      <c r="KZW36" s="106"/>
      <c r="KZX36" s="106"/>
      <c r="KZY36" s="106">
        <v>0</v>
      </c>
      <c r="KZZ36" s="592"/>
      <c r="LAA36" s="566"/>
      <c r="LAB36" s="91"/>
      <c r="LAC36" s="91"/>
      <c r="LAD36" s="91"/>
      <c r="LAE36" s="91">
        <f t="shared" ref="LAE36" si="1243">SUM(KZW36:LAD36)</f>
        <v>0</v>
      </c>
      <c r="LAF36" s="179"/>
      <c r="LAG36" s="692"/>
      <c r="LAH36" s="91" t="s">
        <v>492</v>
      </c>
      <c r="LAI36" s="91" t="s">
        <v>634</v>
      </c>
      <c r="LAJ36" s="91" t="s">
        <v>635</v>
      </c>
      <c r="LAK36" s="89" t="s">
        <v>74</v>
      </c>
      <c r="LAL36" s="91">
        <v>-57</v>
      </c>
      <c r="LAM36" s="106"/>
      <c r="LAN36" s="106"/>
      <c r="LAO36" s="106">
        <v>0</v>
      </c>
      <c r="LAP36" s="592"/>
      <c r="LAQ36" s="566"/>
      <c r="LAR36" s="91"/>
      <c r="LAS36" s="91"/>
      <c r="LAT36" s="91"/>
      <c r="LAU36" s="91">
        <f t="shared" ref="LAU36" si="1244">SUM(LAM36:LAT36)</f>
        <v>0</v>
      </c>
      <c r="LAV36" s="179"/>
      <c r="LAW36" s="692"/>
      <c r="LAX36" s="91" t="s">
        <v>492</v>
      </c>
      <c r="LAY36" s="91" t="s">
        <v>634</v>
      </c>
      <c r="LAZ36" s="91" t="s">
        <v>635</v>
      </c>
      <c r="LBA36" s="89" t="s">
        <v>74</v>
      </c>
      <c r="LBB36" s="91">
        <v>-57</v>
      </c>
      <c r="LBC36" s="106"/>
      <c r="LBD36" s="106"/>
      <c r="LBE36" s="106">
        <v>0</v>
      </c>
      <c r="LBF36" s="592"/>
      <c r="LBG36" s="566"/>
      <c r="LBH36" s="91"/>
      <c r="LBI36" s="91"/>
      <c r="LBJ36" s="91"/>
      <c r="LBK36" s="91">
        <f t="shared" ref="LBK36" si="1245">SUM(LBC36:LBJ36)</f>
        <v>0</v>
      </c>
      <c r="LBL36" s="179"/>
      <c r="LBM36" s="692"/>
      <c r="LBN36" s="91" t="s">
        <v>492</v>
      </c>
      <c r="LBO36" s="91" t="s">
        <v>634</v>
      </c>
      <c r="LBP36" s="91" t="s">
        <v>635</v>
      </c>
      <c r="LBQ36" s="89" t="s">
        <v>74</v>
      </c>
      <c r="LBR36" s="91">
        <v>-57</v>
      </c>
      <c r="LBS36" s="106"/>
      <c r="LBT36" s="106"/>
      <c r="LBU36" s="106">
        <v>0</v>
      </c>
      <c r="LBV36" s="592"/>
      <c r="LBW36" s="566"/>
      <c r="LBX36" s="91"/>
      <c r="LBY36" s="91"/>
      <c r="LBZ36" s="91"/>
      <c r="LCA36" s="91">
        <f t="shared" ref="LCA36" si="1246">SUM(LBS36:LBZ36)</f>
        <v>0</v>
      </c>
      <c r="LCB36" s="179"/>
      <c r="LCC36" s="692"/>
      <c r="LCD36" s="91" t="s">
        <v>492</v>
      </c>
      <c r="LCE36" s="91" t="s">
        <v>634</v>
      </c>
      <c r="LCF36" s="91" t="s">
        <v>635</v>
      </c>
      <c r="LCG36" s="89" t="s">
        <v>74</v>
      </c>
      <c r="LCH36" s="91">
        <v>-57</v>
      </c>
      <c r="LCI36" s="106"/>
      <c r="LCJ36" s="106"/>
      <c r="LCK36" s="106">
        <v>0</v>
      </c>
      <c r="LCL36" s="592"/>
      <c r="LCM36" s="566"/>
      <c r="LCN36" s="91"/>
      <c r="LCO36" s="91"/>
      <c r="LCP36" s="91"/>
      <c r="LCQ36" s="91">
        <f t="shared" ref="LCQ36" si="1247">SUM(LCI36:LCP36)</f>
        <v>0</v>
      </c>
      <c r="LCR36" s="179"/>
      <c r="LCS36" s="692"/>
      <c r="LCT36" s="91" t="s">
        <v>492</v>
      </c>
      <c r="LCU36" s="91" t="s">
        <v>634</v>
      </c>
      <c r="LCV36" s="91" t="s">
        <v>635</v>
      </c>
      <c r="LCW36" s="89" t="s">
        <v>74</v>
      </c>
      <c r="LCX36" s="91">
        <v>-57</v>
      </c>
      <c r="LCY36" s="106"/>
      <c r="LCZ36" s="106"/>
      <c r="LDA36" s="106">
        <v>0</v>
      </c>
      <c r="LDB36" s="592"/>
      <c r="LDC36" s="566"/>
      <c r="LDD36" s="91"/>
      <c r="LDE36" s="91"/>
      <c r="LDF36" s="91"/>
      <c r="LDG36" s="91">
        <f t="shared" ref="LDG36" si="1248">SUM(LCY36:LDF36)</f>
        <v>0</v>
      </c>
      <c r="LDH36" s="179"/>
      <c r="LDI36" s="692"/>
      <c r="LDJ36" s="91" t="s">
        <v>492</v>
      </c>
      <c r="LDK36" s="91" t="s">
        <v>634</v>
      </c>
      <c r="LDL36" s="91" t="s">
        <v>635</v>
      </c>
      <c r="LDM36" s="89" t="s">
        <v>74</v>
      </c>
      <c r="LDN36" s="91">
        <v>-57</v>
      </c>
      <c r="LDO36" s="106"/>
      <c r="LDP36" s="106"/>
      <c r="LDQ36" s="106">
        <v>0</v>
      </c>
      <c r="LDR36" s="592"/>
      <c r="LDS36" s="566"/>
      <c r="LDT36" s="91"/>
      <c r="LDU36" s="91"/>
      <c r="LDV36" s="91"/>
      <c r="LDW36" s="91">
        <f t="shared" ref="LDW36" si="1249">SUM(LDO36:LDV36)</f>
        <v>0</v>
      </c>
      <c r="LDX36" s="179"/>
      <c r="LDY36" s="692"/>
      <c r="LDZ36" s="91" t="s">
        <v>492</v>
      </c>
      <c r="LEA36" s="91" t="s">
        <v>634</v>
      </c>
      <c r="LEB36" s="91" t="s">
        <v>635</v>
      </c>
      <c r="LEC36" s="89" t="s">
        <v>74</v>
      </c>
      <c r="LED36" s="91">
        <v>-57</v>
      </c>
      <c r="LEE36" s="106"/>
      <c r="LEF36" s="106"/>
      <c r="LEG36" s="106">
        <v>0</v>
      </c>
      <c r="LEH36" s="592"/>
      <c r="LEI36" s="566"/>
      <c r="LEJ36" s="91"/>
      <c r="LEK36" s="91"/>
      <c r="LEL36" s="91"/>
      <c r="LEM36" s="91">
        <f t="shared" ref="LEM36" si="1250">SUM(LEE36:LEL36)</f>
        <v>0</v>
      </c>
      <c r="LEN36" s="179"/>
      <c r="LEO36" s="692"/>
      <c r="LEP36" s="91" t="s">
        <v>492</v>
      </c>
      <c r="LEQ36" s="91" t="s">
        <v>634</v>
      </c>
      <c r="LER36" s="91" t="s">
        <v>635</v>
      </c>
      <c r="LES36" s="89" t="s">
        <v>74</v>
      </c>
      <c r="LET36" s="91">
        <v>-57</v>
      </c>
      <c r="LEU36" s="106"/>
      <c r="LEV36" s="106"/>
      <c r="LEW36" s="106">
        <v>0</v>
      </c>
      <c r="LEX36" s="592"/>
      <c r="LEY36" s="566"/>
      <c r="LEZ36" s="91"/>
      <c r="LFA36" s="91"/>
      <c r="LFB36" s="91"/>
      <c r="LFC36" s="91">
        <f t="shared" ref="LFC36" si="1251">SUM(LEU36:LFB36)</f>
        <v>0</v>
      </c>
      <c r="LFD36" s="179"/>
      <c r="LFE36" s="692"/>
      <c r="LFF36" s="91" t="s">
        <v>492</v>
      </c>
      <c r="LFG36" s="91" t="s">
        <v>634</v>
      </c>
      <c r="LFH36" s="91" t="s">
        <v>635</v>
      </c>
      <c r="LFI36" s="89" t="s">
        <v>74</v>
      </c>
      <c r="LFJ36" s="91">
        <v>-57</v>
      </c>
      <c r="LFK36" s="106"/>
      <c r="LFL36" s="106"/>
      <c r="LFM36" s="106">
        <v>0</v>
      </c>
      <c r="LFN36" s="592"/>
      <c r="LFO36" s="566"/>
      <c r="LFP36" s="91"/>
      <c r="LFQ36" s="91"/>
      <c r="LFR36" s="91"/>
      <c r="LFS36" s="91">
        <f t="shared" ref="LFS36" si="1252">SUM(LFK36:LFR36)</f>
        <v>0</v>
      </c>
      <c r="LFT36" s="179"/>
      <c r="LFU36" s="692"/>
      <c r="LFV36" s="91" t="s">
        <v>492</v>
      </c>
      <c r="LFW36" s="91" t="s">
        <v>634</v>
      </c>
      <c r="LFX36" s="91" t="s">
        <v>635</v>
      </c>
      <c r="LFY36" s="89" t="s">
        <v>74</v>
      </c>
      <c r="LFZ36" s="91">
        <v>-57</v>
      </c>
      <c r="LGA36" s="106"/>
      <c r="LGB36" s="106"/>
      <c r="LGC36" s="106">
        <v>0</v>
      </c>
      <c r="LGD36" s="592"/>
      <c r="LGE36" s="566"/>
      <c r="LGF36" s="91"/>
      <c r="LGG36" s="91"/>
      <c r="LGH36" s="91"/>
      <c r="LGI36" s="91">
        <f t="shared" ref="LGI36" si="1253">SUM(LGA36:LGH36)</f>
        <v>0</v>
      </c>
      <c r="LGJ36" s="179"/>
      <c r="LGK36" s="692"/>
      <c r="LGL36" s="91" t="s">
        <v>492</v>
      </c>
      <c r="LGM36" s="91" t="s">
        <v>634</v>
      </c>
      <c r="LGN36" s="91" t="s">
        <v>635</v>
      </c>
      <c r="LGO36" s="89" t="s">
        <v>74</v>
      </c>
      <c r="LGP36" s="91">
        <v>-57</v>
      </c>
      <c r="LGQ36" s="106"/>
      <c r="LGR36" s="106"/>
      <c r="LGS36" s="106">
        <v>0</v>
      </c>
      <c r="LGT36" s="592"/>
      <c r="LGU36" s="566"/>
      <c r="LGV36" s="91"/>
      <c r="LGW36" s="91"/>
      <c r="LGX36" s="91"/>
      <c r="LGY36" s="91">
        <f t="shared" ref="LGY36" si="1254">SUM(LGQ36:LGX36)</f>
        <v>0</v>
      </c>
      <c r="LGZ36" s="179"/>
      <c r="LHA36" s="692"/>
      <c r="LHB36" s="91" t="s">
        <v>492</v>
      </c>
      <c r="LHC36" s="91" t="s">
        <v>634</v>
      </c>
      <c r="LHD36" s="91" t="s">
        <v>635</v>
      </c>
      <c r="LHE36" s="89" t="s">
        <v>74</v>
      </c>
      <c r="LHF36" s="91">
        <v>-57</v>
      </c>
      <c r="LHG36" s="106"/>
      <c r="LHH36" s="106"/>
      <c r="LHI36" s="106">
        <v>0</v>
      </c>
      <c r="LHJ36" s="592"/>
      <c r="LHK36" s="566"/>
      <c r="LHL36" s="91"/>
      <c r="LHM36" s="91"/>
      <c r="LHN36" s="91"/>
      <c r="LHO36" s="91">
        <f t="shared" ref="LHO36" si="1255">SUM(LHG36:LHN36)</f>
        <v>0</v>
      </c>
      <c r="LHP36" s="179"/>
      <c r="LHQ36" s="692"/>
      <c r="LHR36" s="91" t="s">
        <v>492</v>
      </c>
      <c r="LHS36" s="91" t="s">
        <v>634</v>
      </c>
      <c r="LHT36" s="91" t="s">
        <v>635</v>
      </c>
      <c r="LHU36" s="89" t="s">
        <v>74</v>
      </c>
      <c r="LHV36" s="91">
        <v>-57</v>
      </c>
      <c r="LHW36" s="106"/>
      <c r="LHX36" s="106"/>
      <c r="LHY36" s="106">
        <v>0</v>
      </c>
      <c r="LHZ36" s="592"/>
      <c r="LIA36" s="566"/>
      <c r="LIB36" s="91"/>
      <c r="LIC36" s="91"/>
      <c r="LID36" s="91"/>
      <c r="LIE36" s="91">
        <f t="shared" ref="LIE36" si="1256">SUM(LHW36:LID36)</f>
        <v>0</v>
      </c>
      <c r="LIF36" s="179"/>
      <c r="LIG36" s="692"/>
      <c r="LIH36" s="91" t="s">
        <v>492</v>
      </c>
      <c r="LII36" s="91" t="s">
        <v>634</v>
      </c>
      <c r="LIJ36" s="91" t="s">
        <v>635</v>
      </c>
      <c r="LIK36" s="89" t="s">
        <v>74</v>
      </c>
      <c r="LIL36" s="91">
        <v>-57</v>
      </c>
      <c r="LIM36" s="106"/>
      <c r="LIN36" s="106"/>
      <c r="LIO36" s="106">
        <v>0</v>
      </c>
      <c r="LIP36" s="592"/>
      <c r="LIQ36" s="566"/>
      <c r="LIR36" s="91"/>
      <c r="LIS36" s="91"/>
      <c r="LIT36" s="91"/>
      <c r="LIU36" s="91">
        <f t="shared" ref="LIU36" si="1257">SUM(LIM36:LIT36)</f>
        <v>0</v>
      </c>
      <c r="LIV36" s="179"/>
      <c r="LIW36" s="692"/>
      <c r="LIX36" s="91" t="s">
        <v>492</v>
      </c>
      <c r="LIY36" s="91" t="s">
        <v>634</v>
      </c>
      <c r="LIZ36" s="91" t="s">
        <v>635</v>
      </c>
      <c r="LJA36" s="89" t="s">
        <v>74</v>
      </c>
      <c r="LJB36" s="91">
        <v>-57</v>
      </c>
      <c r="LJC36" s="106"/>
      <c r="LJD36" s="106"/>
      <c r="LJE36" s="106">
        <v>0</v>
      </c>
      <c r="LJF36" s="592"/>
      <c r="LJG36" s="566"/>
      <c r="LJH36" s="91"/>
      <c r="LJI36" s="91"/>
      <c r="LJJ36" s="91"/>
      <c r="LJK36" s="91">
        <f t="shared" ref="LJK36" si="1258">SUM(LJC36:LJJ36)</f>
        <v>0</v>
      </c>
      <c r="LJL36" s="179"/>
      <c r="LJM36" s="692"/>
      <c r="LJN36" s="91" t="s">
        <v>492</v>
      </c>
      <c r="LJO36" s="91" t="s">
        <v>634</v>
      </c>
      <c r="LJP36" s="91" t="s">
        <v>635</v>
      </c>
      <c r="LJQ36" s="89" t="s">
        <v>74</v>
      </c>
      <c r="LJR36" s="91">
        <v>-57</v>
      </c>
      <c r="LJS36" s="106"/>
      <c r="LJT36" s="106"/>
      <c r="LJU36" s="106">
        <v>0</v>
      </c>
      <c r="LJV36" s="592"/>
      <c r="LJW36" s="566"/>
      <c r="LJX36" s="91"/>
      <c r="LJY36" s="91"/>
      <c r="LJZ36" s="91"/>
      <c r="LKA36" s="91">
        <f t="shared" ref="LKA36" si="1259">SUM(LJS36:LJZ36)</f>
        <v>0</v>
      </c>
      <c r="LKB36" s="179"/>
      <c r="LKC36" s="692"/>
      <c r="LKD36" s="91" t="s">
        <v>492</v>
      </c>
      <c r="LKE36" s="91" t="s">
        <v>634</v>
      </c>
      <c r="LKF36" s="91" t="s">
        <v>635</v>
      </c>
      <c r="LKG36" s="89" t="s">
        <v>74</v>
      </c>
      <c r="LKH36" s="91">
        <v>-57</v>
      </c>
      <c r="LKI36" s="106"/>
      <c r="LKJ36" s="106"/>
      <c r="LKK36" s="106">
        <v>0</v>
      </c>
      <c r="LKL36" s="592"/>
      <c r="LKM36" s="566"/>
      <c r="LKN36" s="91"/>
      <c r="LKO36" s="91"/>
      <c r="LKP36" s="91"/>
      <c r="LKQ36" s="91">
        <f t="shared" ref="LKQ36" si="1260">SUM(LKI36:LKP36)</f>
        <v>0</v>
      </c>
      <c r="LKR36" s="179"/>
      <c r="LKS36" s="692"/>
      <c r="LKT36" s="91" t="s">
        <v>492</v>
      </c>
      <c r="LKU36" s="91" t="s">
        <v>634</v>
      </c>
      <c r="LKV36" s="91" t="s">
        <v>635</v>
      </c>
      <c r="LKW36" s="89" t="s">
        <v>74</v>
      </c>
      <c r="LKX36" s="91">
        <v>-57</v>
      </c>
      <c r="LKY36" s="106"/>
      <c r="LKZ36" s="106"/>
      <c r="LLA36" s="106">
        <v>0</v>
      </c>
      <c r="LLB36" s="592"/>
      <c r="LLC36" s="566"/>
      <c r="LLD36" s="91"/>
      <c r="LLE36" s="91"/>
      <c r="LLF36" s="91"/>
      <c r="LLG36" s="91">
        <f t="shared" ref="LLG36" si="1261">SUM(LKY36:LLF36)</f>
        <v>0</v>
      </c>
      <c r="LLH36" s="179"/>
      <c r="LLI36" s="692"/>
      <c r="LLJ36" s="91" t="s">
        <v>492</v>
      </c>
      <c r="LLK36" s="91" t="s">
        <v>634</v>
      </c>
      <c r="LLL36" s="91" t="s">
        <v>635</v>
      </c>
      <c r="LLM36" s="89" t="s">
        <v>74</v>
      </c>
      <c r="LLN36" s="91">
        <v>-57</v>
      </c>
      <c r="LLO36" s="106"/>
      <c r="LLP36" s="106"/>
      <c r="LLQ36" s="106">
        <v>0</v>
      </c>
      <c r="LLR36" s="592"/>
      <c r="LLS36" s="566"/>
      <c r="LLT36" s="91"/>
      <c r="LLU36" s="91"/>
      <c r="LLV36" s="91"/>
      <c r="LLW36" s="91">
        <f t="shared" ref="LLW36" si="1262">SUM(LLO36:LLV36)</f>
        <v>0</v>
      </c>
      <c r="LLX36" s="179"/>
      <c r="LLY36" s="692"/>
      <c r="LLZ36" s="91" t="s">
        <v>492</v>
      </c>
      <c r="LMA36" s="91" t="s">
        <v>634</v>
      </c>
      <c r="LMB36" s="91" t="s">
        <v>635</v>
      </c>
      <c r="LMC36" s="89" t="s">
        <v>74</v>
      </c>
      <c r="LMD36" s="91">
        <v>-57</v>
      </c>
      <c r="LME36" s="106"/>
      <c r="LMF36" s="106"/>
      <c r="LMG36" s="106">
        <v>0</v>
      </c>
      <c r="LMH36" s="592"/>
      <c r="LMI36" s="566"/>
      <c r="LMJ36" s="91"/>
      <c r="LMK36" s="91"/>
      <c r="LML36" s="91"/>
      <c r="LMM36" s="91">
        <f t="shared" ref="LMM36" si="1263">SUM(LME36:LML36)</f>
        <v>0</v>
      </c>
      <c r="LMN36" s="179"/>
      <c r="LMO36" s="692"/>
      <c r="LMP36" s="91" t="s">
        <v>492</v>
      </c>
      <c r="LMQ36" s="91" t="s">
        <v>634</v>
      </c>
      <c r="LMR36" s="91" t="s">
        <v>635</v>
      </c>
      <c r="LMS36" s="89" t="s">
        <v>74</v>
      </c>
      <c r="LMT36" s="91">
        <v>-57</v>
      </c>
      <c r="LMU36" s="106"/>
      <c r="LMV36" s="106"/>
      <c r="LMW36" s="106">
        <v>0</v>
      </c>
      <c r="LMX36" s="592"/>
      <c r="LMY36" s="566"/>
      <c r="LMZ36" s="91"/>
      <c r="LNA36" s="91"/>
      <c r="LNB36" s="91"/>
      <c r="LNC36" s="91">
        <f t="shared" ref="LNC36" si="1264">SUM(LMU36:LNB36)</f>
        <v>0</v>
      </c>
      <c r="LND36" s="179"/>
      <c r="LNE36" s="692"/>
      <c r="LNF36" s="91" t="s">
        <v>492</v>
      </c>
      <c r="LNG36" s="91" t="s">
        <v>634</v>
      </c>
      <c r="LNH36" s="91" t="s">
        <v>635</v>
      </c>
      <c r="LNI36" s="89" t="s">
        <v>74</v>
      </c>
      <c r="LNJ36" s="91">
        <v>-57</v>
      </c>
      <c r="LNK36" s="106"/>
      <c r="LNL36" s="106"/>
      <c r="LNM36" s="106">
        <v>0</v>
      </c>
      <c r="LNN36" s="592"/>
      <c r="LNO36" s="566"/>
      <c r="LNP36" s="91"/>
      <c r="LNQ36" s="91"/>
      <c r="LNR36" s="91"/>
      <c r="LNS36" s="91">
        <f t="shared" ref="LNS36" si="1265">SUM(LNK36:LNR36)</f>
        <v>0</v>
      </c>
      <c r="LNT36" s="179"/>
      <c r="LNU36" s="692"/>
      <c r="LNV36" s="91" t="s">
        <v>492</v>
      </c>
      <c r="LNW36" s="91" t="s">
        <v>634</v>
      </c>
      <c r="LNX36" s="91" t="s">
        <v>635</v>
      </c>
      <c r="LNY36" s="89" t="s">
        <v>74</v>
      </c>
      <c r="LNZ36" s="91">
        <v>-57</v>
      </c>
      <c r="LOA36" s="106"/>
      <c r="LOB36" s="106"/>
      <c r="LOC36" s="106">
        <v>0</v>
      </c>
      <c r="LOD36" s="592"/>
      <c r="LOE36" s="566"/>
      <c r="LOF36" s="91"/>
      <c r="LOG36" s="91"/>
      <c r="LOH36" s="91"/>
      <c r="LOI36" s="91">
        <f t="shared" ref="LOI36" si="1266">SUM(LOA36:LOH36)</f>
        <v>0</v>
      </c>
      <c r="LOJ36" s="179"/>
      <c r="LOK36" s="692"/>
      <c r="LOL36" s="91" t="s">
        <v>492</v>
      </c>
      <c r="LOM36" s="91" t="s">
        <v>634</v>
      </c>
      <c r="LON36" s="91" t="s">
        <v>635</v>
      </c>
      <c r="LOO36" s="89" t="s">
        <v>74</v>
      </c>
      <c r="LOP36" s="91">
        <v>-57</v>
      </c>
      <c r="LOQ36" s="106"/>
      <c r="LOR36" s="106"/>
      <c r="LOS36" s="106">
        <v>0</v>
      </c>
      <c r="LOT36" s="592"/>
      <c r="LOU36" s="566"/>
      <c r="LOV36" s="91"/>
      <c r="LOW36" s="91"/>
      <c r="LOX36" s="91"/>
      <c r="LOY36" s="91">
        <f t="shared" ref="LOY36" si="1267">SUM(LOQ36:LOX36)</f>
        <v>0</v>
      </c>
      <c r="LOZ36" s="179"/>
      <c r="LPA36" s="692"/>
      <c r="LPB36" s="91" t="s">
        <v>492</v>
      </c>
      <c r="LPC36" s="91" t="s">
        <v>634</v>
      </c>
      <c r="LPD36" s="91" t="s">
        <v>635</v>
      </c>
      <c r="LPE36" s="89" t="s">
        <v>74</v>
      </c>
      <c r="LPF36" s="91">
        <v>-57</v>
      </c>
      <c r="LPG36" s="106"/>
      <c r="LPH36" s="106"/>
      <c r="LPI36" s="106">
        <v>0</v>
      </c>
      <c r="LPJ36" s="592"/>
      <c r="LPK36" s="566"/>
      <c r="LPL36" s="91"/>
      <c r="LPM36" s="91"/>
      <c r="LPN36" s="91"/>
      <c r="LPO36" s="91">
        <f t="shared" ref="LPO36" si="1268">SUM(LPG36:LPN36)</f>
        <v>0</v>
      </c>
      <c r="LPP36" s="179"/>
      <c r="LPQ36" s="692"/>
      <c r="LPR36" s="91" t="s">
        <v>492</v>
      </c>
      <c r="LPS36" s="91" t="s">
        <v>634</v>
      </c>
      <c r="LPT36" s="91" t="s">
        <v>635</v>
      </c>
      <c r="LPU36" s="89" t="s">
        <v>74</v>
      </c>
      <c r="LPV36" s="91">
        <v>-57</v>
      </c>
      <c r="LPW36" s="106"/>
      <c r="LPX36" s="106"/>
      <c r="LPY36" s="106">
        <v>0</v>
      </c>
      <c r="LPZ36" s="592"/>
      <c r="LQA36" s="566"/>
      <c r="LQB36" s="91"/>
      <c r="LQC36" s="91"/>
      <c r="LQD36" s="91"/>
      <c r="LQE36" s="91">
        <f t="shared" ref="LQE36" si="1269">SUM(LPW36:LQD36)</f>
        <v>0</v>
      </c>
      <c r="LQF36" s="179"/>
      <c r="LQG36" s="692"/>
      <c r="LQH36" s="91" t="s">
        <v>492</v>
      </c>
      <c r="LQI36" s="91" t="s">
        <v>634</v>
      </c>
      <c r="LQJ36" s="91" t="s">
        <v>635</v>
      </c>
      <c r="LQK36" s="89" t="s">
        <v>74</v>
      </c>
      <c r="LQL36" s="91">
        <v>-57</v>
      </c>
      <c r="LQM36" s="106"/>
      <c r="LQN36" s="106"/>
      <c r="LQO36" s="106">
        <v>0</v>
      </c>
      <c r="LQP36" s="592"/>
      <c r="LQQ36" s="566"/>
      <c r="LQR36" s="91"/>
      <c r="LQS36" s="91"/>
      <c r="LQT36" s="91"/>
      <c r="LQU36" s="91">
        <f t="shared" ref="LQU36" si="1270">SUM(LQM36:LQT36)</f>
        <v>0</v>
      </c>
      <c r="LQV36" s="179"/>
      <c r="LQW36" s="692"/>
      <c r="LQX36" s="91" t="s">
        <v>492</v>
      </c>
      <c r="LQY36" s="91" t="s">
        <v>634</v>
      </c>
      <c r="LQZ36" s="91" t="s">
        <v>635</v>
      </c>
      <c r="LRA36" s="89" t="s">
        <v>74</v>
      </c>
      <c r="LRB36" s="91">
        <v>-57</v>
      </c>
      <c r="LRC36" s="106"/>
      <c r="LRD36" s="106"/>
      <c r="LRE36" s="106">
        <v>0</v>
      </c>
      <c r="LRF36" s="592"/>
      <c r="LRG36" s="566"/>
      <c r="LRH36" s="91"/>
      <c r="LRI36" s="91"/>
      <c r="LRJ36" s="91"/>
      <c r="LRK36" s="91">
        <f t="shared" ref="LRK36" si="1271">SUM(LRC36:LRJ36)</f>
        <v>0</v>
      </c>
      <c r="LRL36" s="179"/>
      <c r="LRM36" s="692"/>
      <c r="LRN36" s="91" t="s">
        <v>492</v>
      </c>
      <c r="LRO36" s="91" t="s">
        <v>634</v>
      </c>
      <c r="LRP36" s="91" t="s">
        <v>635</v>
      </c>
      <c r="LRQ36" s="89" t="s">
        <v>74</v>
      </c>
      <c r="LRR36" s="91">
        <v>-57</v>
      </c>
      <c r="LRS36" s="106"/>
      <c r="LRT36" s="106"/>
      <c r="LRU36" s="106">
        <v>0</v>
      </c>
      <c r="LRV36" s="592"/>
      <c r="LRW36" s="566"/>
      <c r="LRX36" s="91"/>
      <c r="LRY36" s="91"/>
      <c r="LRZ36" s="91"/>
      <c r="LSA36" s="91">
        <f t="shared" ref="LSA36" si="1272">SUM(LRS36:LRZ36)</f>
        <v>0</v>
      </c>
      <c r="LSB36" s="179"/>
      <c r="LSC36" s="692"/>
      <c r="LSD36" s="91" t="s">
        <v>492</v>
      </c>
      <c r="LSE36" s="91" t="s">
        <v>634</v>
      </c>
      <c r="LSF36" s="91" t="s">
        <v>635</v>
      </c>
      <c r="LSG36" s="89" t="s">
        <v>74</v>
      </c>
      <c r="LSH36" s="91">
        <v>-57</v>
      </c>
      <c r="LSI36" s="106"/>
      <c r="LSJ36" s="106"/>
      <c r="LSK36" s="106">
        <v>0</v>
      </c>
      <c r="LSL36" s="592"/>
      <c r="LSM36" s="566"/>
      <c r="LSN36" s="91"/>
      <c r="LSO36" s="91"/>
      <c r="LSP36" s="91"/>
      <c r="LSQ36" s="91">
        <f t="shared" ref="LSQ36" si="1273">SUM(LSI36:LSP36)</f>
        <v>0</v>
      </c>
      <c r="LSR36" s="179"/>
      <c r="LSS36" s="692"/>
      <c r="LST36" s="91" t="s">
        <v>492</v>
      </c>
      <c r="LSU36" s="91" t="s">
        <v>634</v>
      </c>
      <c r="LSV36" s="91" t="s">
        <v>635</v>
      </c>
      <c r="LSW36" s="89" t="s">
        <v>74</v>
      </c>
      <c r="LSX36" s="91">
        <v>-57</v>
      </c>
      <c r="LSY36" s="106"/>
      <c r="LSZ36" s="106"/>
      <c r="LTA36" s="106">
        <v>0</v>
      </c>
      <c r="LTB36" s="592"/>
      <c r="LTC36" s="566"/>
      <c r="LTD36" s="91"/>
      <c r="LTE36" s="91"/>
      <c r="LTF36" s="91"/>
      <c r="LTG36" s="91">
        <f t="shared" ref="LTG36" si="1274">SUM(LSY36:LTF36)</f>
        <v>0</v>
      </c>
      <c r="LTH36" s="179"/>
      <c r="LTI36" s="692"/>
      <c r="LTJ36" s="91" t="s">
        <v>492</v>
      </c>
      <c r="LTK36" s="91" t="s">
        <v>634</v>
      </c>
      <c r="LTL36" s="91" t="s">
        <v>635</v>
      </c>
      <c r="LTM36" s="89" t="s">
        <v>74</v>
      </c>
      <c r="LTN36" s="91">
        <v>-57</v>
      </c>
      <c r="LTO36" s="106"/>
      <c r="LTP36" s="106"/>
      <c r="LTQ36" s="106">
        <v>0</v>
      </c>
      <c r="LTR36" s="592"/>
      <c r="LTS36" s="566"/>
      <c r="LTT36" s="91"/>
      <c r="LTU36" s="91"/>
      <c r="LTV36" s="91"/>
      <c r="LTW36" s="91">
        <f t="shared" ref="LTW36" si="1275">SUM(LTO36:LTV36)</f>
        <v>0</v>
      </c>
      <c r="LTX36" s="179"/>
      <c r="LTY36" s="692"/>
      <c r="LTZ36" s="91" t="s">
        <v>492</v>
      </c>
      <c r="LUA36" s="91" t="s">
        <v>634</v>
      </c>
      <c r="LUB36" s="91" t="s">
        <v>635</v>
      </c>
      <c r="LUC36" s="89" t="s">
        <v>74</v>
      </c>
      <c r="LUD36" s="91">
        <v>-57</v>
      </c>
      <c r="LUE36" s="106"/>
      <c r="LUF36" s="106"/>
      <c r="LUG36" s="106">
        <v>0</v>
      </c>
      <c r="LUH36" s="592"/>
      <c r="LUI36" s="566"/>
      <c r="LUJ36" s="91"/>
      <c r="LUK36" s="91"/>
      <c r="LUL36" s="91"/>
      <c r="LUM36" s="91">
        <f t="shared" ref="LUM36" si="1276">SUM(LUE36:LUL36)</f>
        <v>0</v>
      </c>
      <c r="LUN36" s="179"/>
      <c r="LUO36" s="692"/>
      <c r="LUP36" s="91" t="s">
        <v>492</v>
      </c>
      <c r="LUQ36" s="91" t="s">
        <v>634</v>
      </c>
      <c r="LUR36" s="91" t="s">
        <v>635</v>
      </c>
      <c r="LUS36" s="89" t="s">
        <v>74</v>
      </c>
      <c r="LUT36" s="91">
        <v>-57</v>
      </c>
      <c r="LUU36" s="106"/>
      <c r="LUV36" s="106"/>
      <c r="LUW36" s="106">
        <v>0</v>
      </c>
      <c r="LUX36" s="592"/>
      <c r="LUY36" s="566"/>
      <c r="LUZ36" s="91"/>
      <c r="LVA36" s="91"/>
      <c r="LVB36" s="91"/>
      <c r="LVC36" s="91">
        <f t="shared" ref="LVC36" si="1277">SUM(LUU36:LVB36)</f>
        <v>0</v>
      </c>
      <c r="LVD36" s="179"/>
      <c r="LVE36" s="692"/>
      <c r="LVF36" s="91" t="s">
        <v>492</v>
      </c>
      <c r="LVG36" s="91" t="s">
        <v>634</v>
      </c>
      <c r="LVH36" s="91" t="s">
        <v>635</v>
      </c>
      <c r="LVI36" s="89" t="s">
        <v>74</v>
      </c>
      <c r="LVJ36" s="91">
        <v>-57</v>
      </c>
      <c r="LVK36" s="106"/>
      <c r="LVL36" s="106"/>
      <c r="LVM36" s="106">
        <v>0</v>
      </c>
      <c r="LVN36" s="592"/>
      <c r="LVO36" s="566"/>
      <c r="LVP36" s="91"/>
      <c r="LVQ36" s="91"/>
      <c r="LVR36" s="91"/>
      <c r="LVS36" s="91">
        <f t="shared" ref="LVS36" si="1278">SUM(LVK36:LVR36)</f>
        <v>0</v>
      </c>
      <c r="LVT36" s="179"/>
      <c r="LVU36" s="692"/>
      <c r="LVV36" s="91" t="s">
        <v>492</v>
      </c>
      <c r="LVW36" s="91" t="s">
        <v>634</v>
      </c>
      <c r="LVX36" s="91" t="s">
        <v>635</v>
      </c>
      <c r="LVY36" s="89" t="s">
        <v>74</v>
      </c>
      <c r="LVZ36" s="91">
        <v>-57</v>
      </c>
      <c r="LWA36" s="106"/>
      <c r="LWB36" s="106"/>
      <c r="LWC36" s="106">
        <v>0</v>
      </c>
      <c r="LWD36" s="592"/>
      <c r="LWE36" s="566"/>
      <c r="LWF36" s="91"/>
      <c r="LWG36" s="91"/>
      <c r="LWH36" s="91"/>
      <c r="LWI36" s="91">
        <f t="shared" ref="LWI36" si="1279">SUM(LWA36:LWH36)</f>
        <v>0</v>
      </c>
      <c r="LWJ36" s="179"/>
      <c r="LWK36" s="692"/>
      <c r="LWL36" s="91" t="s">
        <v>492</v>
      </c>
      <c r="LWM36" s="91" t="s">
        <v>634</v>
      </c>
      <c r="LWN36" s="91" t="s">
        <v>635</v>
      </c>
      <c r="LWO36" s="89" t="s">
        <v>74</v>
      </c>
      <c r="LWP36" s="91">
        <v>-57</v>
      </c>
      <c r="LWQ36" s="106"/>
      <c r="LWR36" s="106"/>
      <c r="LWS36" s="106">
        <v>0</v>
      </c>
      <c r="LWT36" s="592"/>
      <c r="LWU36" s="566"/>
      <c r="LWV36" s="91"/>
      <c r="LWW36" s="91"/>
      <c r="LWX36" s="91"/>
      <c r="LWY36" s="91">
        <f t="shared" ref="LWY36" si="1280">SUM(LWQ36:LWX36)</f>
        <v>0</v>
      </c>
      <c r="LWZ36" s="179"/>
      <c r="LXA36" s="692"/>
      <c r="LXB36" s="91" t="s">
        <v>492</v>
      </c>
      <c r="LXC36" s="91" t="s">
        <v>634</v>
      </c>
      <c r="LXD36" s="91" t="s">
        <v>635</v>
      </c>
      <c r="LXE36" s="89" t="s">
        <v>74</v>
      </c>
      <c r="LXF36" s="91">
        <v>-57</v>
      </c>
      <c r="LXG36" s="106"/>
      <c r="LXH36" s="106"/>
      <c r="LXI36" s="106">
        <v>0</v>
      </c>
      <c r="LXJ36" s="592"/>
      <c r="LXK36" s="566"/>
      <c r="LXL36" s="91"/>
      <c r="LXM36" s="91"/>
      <c r="LXN36" s="91"/>
      <c r="LXO36" s="91">
        <f t="shared" ref="LXO36" si="1281">SUM(LXG36:LXN36)</f>
        <v>0</v>
      </c>
      <c r="LXP36" s="179"/>
      <c r="LXQ36" s="692"/>
      <c r="LXR36" s="91" t="s">
        <v>492</v>
      </c>
      <c r="LXS36" s="91" t="s">
        <v>634</v>
      </c>
      <c r="LXT36" s="91" t="s">
        <v>635</v>
      </c>
      <c r="LXU36" s="89" t="s">
        <v>74</v>
      </c>
      <c r="LXV36" s="91">
        <v>-57</v>
      </c>
      <c r="LXW36" s="106"/>
      <c r="LXX36" s="106"/>
      <c r="LXY36" s="106">
        <v>0</v>
      </c>
      <c r="LXZ36" s="592"/>
      <c r="LYA36" s="566"/>
      <c r="LYB36" s="91"/>
      <c r="LYC36" s="91"/>
      <c r="LYD36" s="91"/>
      <c r="LYE36" s="91">
        <f t="shared" ref="LYE36" si="1282">SUM(LXW36:LYD36)</f>
        <v>0</v>
      </c>
      <c r="LYF36" s="179"/>
      <c r="LYG36" s="692"/>
      <c r="LYH36" s="91" t="s">
        <v>492</v>
      </c>
      <c r="LYI36" s="91" t="s">
        <v>634</v>
      </c>
      <c r="LYJ36" s="91" t="s">
        <v>635</v>
      </c>
      <c r="LYK36" s="89" t="s">
        <v>74</v>
      </c>
      <c r="LYL36" s="91">
        <v>-57</v>
      </c>
      <c r="LYM36" s="106"/>
      <c r="LYN36" s="106"/>
      <c r="LYO36" s="106">
        <v>0</v>
      </c>
      <c r="LYP36" s="592"/>
      <c r="LYQ36" s="566"/>
      <c r="LYR36" s="91"/>
      <c r="LYS36" s="91"/>
      <c r="LYT36" s="91"/>
      <c r="LYU36" s="91">
        <f t="shared" ref="LYU36" si="1283">SUM(LYM36:LYT36)</f>
        <v>0</v>
      </c>
      <c r="LYV36" s="179"/>
      <c r="LYW36" s="692"/>
      <c r="LYX36" s="91" t="s">
        <v>492</v>
      </c>
      <c r="LYY36" s="91" t="s">
        <v>634</v>
      </c>
      <c r="LYZ36" s="91" t="s">
        <v>635</v>
      </c>
      <c r="LZA36" s="89" t="s">
        <v>74</v>
      </c>
      <c r="LZB36" s="91">
        <v>-57</v>
      </c>
      <c r="LZC36" s="106"/>
      <c r="LZD36" s="106"/>
      <c r="LZE36" s="106">
        <v>0</v>
      </c>
      <c r="LZF36" s="592"/>
      <c r="LZG36" s="566"/>
      <c r="LZH36" s="91"/>
      <c r="LZI36" s="91"/>
      <c r="LZJ36" s="91"/>
      <c r="LZK36" s="91">
        <f t="shared" ref="LZK36" si="1284">SUM(LZC36:LZJ36)</f>
        <v>0</v>
      </c>
      <c r="LZL36" s="179"/>
      <c r="LZM36" s="692"/>
      <c r="LZN36" s="91" t="s">
        <v>492</v>
      </c>
      <c r="LZO36" s="91" t="s">
        <v>634</v>
      </c>
      <c r="LZP36" s="91" t="s">
        <v>635</v>
      </c>
      <c r="LZQ36" s="89" t="s">
        <v>74</v>
      </c>
      <c r="LZR36" s="91">
        <v>-57</v>
      </c>
      <c r="LZS36" s="106"/>
      <c r="LZT36" s="106"/>
      <c r="LZU36" s="106">
        <v>0</v>
      </c>
      <c r="LZV36" s="592"/>
      <c r="LZW36" s="566"/>
      <c r="LZX36" s="91"/>
      <c r="LZY36" s="91"/>
      <c r="LZZ36" s="91"/>
      <c r="MAA36" s="91">
        <f t="shared" ref="MAA36" si="1285">SUM(LZS36:LZZ36)</f>
        <v>0</v>
      </c>
      <c r="MAB36" s="179"/>
      <c r="MAC36" s="692"/>
      <c r="MAD36" s="91" t="s">
        <v>492</v>
      </c>
      <c r="MAE36" s="91" t="s">
        <v>634</v>
      </c>
      <c r="MAF36" s="91" t="s">
        <v>635</v>
      </c>
      <c r="MAG36" s="89" t="s">
        <v>74</v>
      </c>
      <c r="MAH36" s="91">
        <v>-57</v>
      </c>
      <c r="MAI36" s="106"/>
      <c r="MAJ36" s="106"/>
      <c r="MAK36" s="106">
        <v>0</v>
      </c>
      <c r="MAL36" s="592"/>
      <c r="MAM36" s="566"/>
      <c r="MAN36" s="91"/>
      <c r="MAO36" s="91"/>
      <c r="MAP36" s="91"/>
      <c r="MAQ36" s="91">
        <f t="shared" ref="MAQ36" si="1286">SUM(MAI36:MAP36)</f>
        <v>0</v>
      </c>
      <c r="MAR36" s="179"/>
      <c r="MAS36" s="692"/>
      <c r="MAT36" s="91" t="s">
        <v>492</v>
      </c>
      <c r="MAU36" s="91" t="s">
        <v>634</v>
      </c>
      <c r="MAV36" s="91" t="s">
        <v>635</v>
      </c>
      <c r="MAW36" s="89" t="s">
        <v>74</v>
      </c>
      <c r="MAX36" s="91">
        <v>-57</v>
      </c>
      <c r="MAY36" s="106"/>
      <c r="MAZ36" s="106"/>
      <c r="MBA36" s="106">
        <v>0</v>
      </c>
      <c r="MBB36" s="592"/>
      <c r="MBC36" s="566"/>
      <c r="MBD36" s="91"/>
      <c r="MBE36" s="91"/>
      <c r="MBF36" s="91"/>
      <c r="MBG36" s="91">
        <f t="shared" ref="MBG36" si="1287">SUM(MAY36:MBF36)</f>
        <v>0</v>
      </c>
      <c r="MBH36" s="179"/>
      <c r="MBI36" s="692"/>
      <c r="MBJ36" s="91" t="s">
        <v>492</v>
      </c>
      <c r="MBK36" s="91" t="s">
        <v>634</v>
      </c>
      <c r="MBL36" s="91" t="s">
        <v>635</v>
      </c>
      <c r="MBM36" s="89" t="s">
        <v>74</v>
      </c>
      <c r="MBN36" s="91">
        <v>-57</v>
      </c>
      <c r="MBO36" s="106"/>
      <c r="MBP36" s="106"/>
      <c r="MBQ36" s="106">
        <v>0</v>
      </c>
      <c r="MBR36" s="592"/>
      <c r="MBS36" s="566"/>
      <c r="MBT36" s="91"/>
      <c r="MBU36" s="91"/>
      <c r="MBV36" s="91"/>
      <c r="MBW36" s="91">
        <f t="shared" ref="MBW36" si="1288">SUM(MBO36:MBV36)</f>
        <v>0</v>
      </c>
      <c r="MBX36" s="179"/>
      <c r="MBY36" s="692"/>
      <c r="MBZ36" s="91" t="s">
        <v>492</v>
      </c>
      <c r="MCA36" s="91" t="s">
        <v>634</v>
      </c>
      <c r="MCB36" s="91" t="s">
        <v>635</v>
      </c>
      <c r="MCC36" s="89" t="s">
        <v>74</v>
      </c>
      <c r="MCD36" s="91">
        <v>-57</v>
      </c>
      <c r="MCE36" s="106"/>
      <c r="MCF36" s="106"/>
      <c r="MCG36" s="106">
        <v>0</v>
      </c>
      <c r="MCH36" s="592"/>
      <c r="MCI36" s="566"/>
      <c r="MCJ36" s="91"/>
      <c r="MCK36" s="91"/>
      <c r="MCL36" s="91"/>
      <c r="MCM36" s="91">
        <f t="shared" ref="MCM36" si="1289">SUM(MCE36:MCL36)</f>
        <v>0</v>
      </c>
      <c r="MCN36" s="179"/>
      <c r="MCO36" s="692"/>
      <c r="MCP36" s="91" t="s">
        <v>492</v>
      </c>
      <c r="MCQ36" s="91" t="s">
        <v>634</v>
      </c>
      <c r="MCR36" s="91" t="s">
        <v>635</v>
      </c>
      <c r="MCS36" s="89" t="s">
        <v>74</v>
      </c>
      <c r="MCT36" s="91">
        <v>-57</v>
      </c>
      <c r="MCU36" s="106"/>
      <c r="MCV36" s="106"/>
      <c r="MCW36" s="106">
        <v>0</v>
      </c>
      <c r="MCX36" s="592"/>
      <c r="MCY36" s="566"/>
      <c r="MCZ36" s="91"/>
      <c r="MDA36" s="91"/>
      <c r="MDB36" s="91"/>
      <c r="MDC36" s="91">
        <f t="shared" ref="MDC36" si="1290">SUM(MCU36:MDB36)</f>
        <v>0</v>
      </c>
      <c r="MDD36" s="179"/>
      <c r="MDE36" s="692"/>
      <c r="MDF36" s="91" t="s">
        <v>492</v>
      </c>
      <c r="MDG36" s="91" t="s">
        <v>634</v>
      </c>
      <c r="MDH36" s="91" t="s">
        <v>635</v>
      </c>
      <c r="MDI36" s="89" t="s">
        <v>74</v>
      </c>
      <c r="MDJ36" s="91">
        <v>-57</v>
      </c>
      <c r="MDK36" s="106"/>
      <c r="MDL36" s="106"/>
      <c r="MDM36" s="106">
        <v>0</v>
      </c>
      <c r="MDN36" s="592"/>
      <c r="MDO36" s="566"/>
      <c r="MDP36" s="91"/>
      <c r="MDQ36" s="91"/>
      <c r="MDR36" s="91"/>
      <c r="MDS36" s="91">
        <f t="shared" ref="MDS36" si="1291">SUM(MDK36:MDR36)</f>
        <v>0</v>
      </c>
      <c r="MDT36" s="179"/>
      <c r="MDU36" s="692"/>
      <c r="MDV36" s="91" t="s">
        <v>492</v>
      </c>
      <c r="MDW36" s="91" t="s">
        <v>634</v>
      </c>
      <c r="MDX36" s="91" t="s">
        <v>635</v>
      </c>
      <c r="MDY36" s="89" t="s">
        <v>74</v>
      </c>
      <c r="MDZ36" s="91">
        <v>-57</v>
      </c>
      <c r="MEA36" s="106"/>
      <c r="MEB36" s="106"/>
      <c r="MEC36" s="106">
        <v>0</v>
      </c>
      <c r="MED36" s="592"/>
      <c r="MEE36" s="566"/>
      <c r="MEF36" s="91"/>
      <c r="MEG36" s="91"/>
      <c r="MEH36" s="91"/>
      <c r="MEI36" s="91">
        <f t="shared" ref="MEI36" si="1292">SUM(MEA36:MEH36)</f>
        <v>0</v>
      </c>
      <c r="MEJ36" s="179"/>
      <c r="MEK36" s="692"/>
      <c r="MEL36" s="91" t="s">
        <v>492</v>
      </c>
      <c r="MEM36" s="91" t="s">
        <v>634</v>
      </c>
      <c r="MEN36" s="91" t="s">
        <v>635</v>
      </c>
      <c r="MEO36" s="89" t="s">
        <v>74</v>
      </c>
      <c r="MEP36" s="91">
        <v>-57</v>
      </c>
      <c r="MEQ36" s="106"/>
      <c r="MER36" s="106"/>
      <c r="MES36" s="106">
        <v>0</v>
      </c>
      <c r="MET36" s="592"/>
      <c r="MEU36" s="566"/>
      <c r="MEV36" s="91"/>
      <c r="MEW36" s="91"/>
      <c r="MEX36" s="91"/>
      <c r="MEY36" s="91">
        <f t="shared" ref="MEY36" si="1293">SUM(MEQ36:MEX36)</f>
        <v>0</v>
      </c>
      <c r="MEZ36" s="179"/>
      <c r="MFA36" s="692"/>
      <c r="MFB36" s="91" t="s">
        <v>492</v>
      </c>
      <c r="MFC36" s="91" t="s">
        <v>634</v>
      </c>
      <c r="MFD36" s="91" t="s">
        <v>635</v>
      </c>
      <c r="MFE36" s="89" t="s">
        <v>74</v>
      </c>
      <c r="MFF36" s="91">
        <v>-57</v>
      </c>
      <c r="MFG36" s="106"/>
      <c r="MFH36" s="106"/>
      <c r="MFI36" s="106">
        <v>0</v>
      </c>
      <c r="MFJ36" s="592"/>
      <c r="MFK36" s="566"/>
      <c r="MFL36" s="91"/>
      <c r="MFM36" s="91"/>
      <c r="MFN36" s="91"/>
      <c r="MFO36" s="91">
        <f t="shared" ref="MFO36" si="1294">SUM(MFG36:MFN36)</f>
        <v>0</v>
      </c>
      <c r="MFP36" s="179"/>
      <c r="MFQ36" s="692"/>
      <c r="MFR36" s="91" t="s">
        <v>492</v>
      </c>
      <c r="MFS36" s="91" t="s">
        <v>634</v>
      </c>
      <c r="MFT36" s="91" t="s">
        <v>635</v>
      </c>
      <c r="MFU36" s="89" t="s">
        <v>74</v>
      </c>
      <c r="MFV36" s="91">
        <v>-57</v>
      </c>
      <c r="MFW36" s="106"/>
      <c r="MFX36" s="106"/>
      <c r="MFY36" s="106">
        <v>0</v>
      </c>
      <c r="MFZ36" s="592"/>
      <c r="MGA36" s="566"/>
      <c r="MGB36" s="91"/>
      <c r="MGC36" s="91"/>
      <c r="MGD36" s="91"/>
      <c r="MGE36" s="91">
        <f t="shared" ref="MGE36" si="1295">SUM(MFW36:MGD36)</f>
        <v>0</v>
      </c>
      <c r="MGF36" s="179"/>
      <c r="MGG36" s="692"/>
      <c r="MGH36" s="91" t="s">
        <v>492</v>
      </c>
      <c r="MGI36" s="91" t="s">
        <v>634</v>
      </c>
      <c r="MGJ36" s="91" t="s">
        <v>635</v>
      </c>
      <c r="MGK36" s="89" t="s">
        <v>74</v>
      </c>
      <c r="MGL36" s="91">
        <v>-57</v>
      </c>
      <c r="MGM36" s="106"/>
      <c r="MGN36" s="106"/>
      <c r="MGO36" s="106">
        <v>0</v>
      </c>
      <c r="MGP36" s="592"/>
      <c r="MGQ36" s="566"/>
      <c r="MGR36" s="91"/>
      <c r="MGS36" s="91"/>
      <c r="MGT36" s="91"/>
      <c r="MGU36" s="91">
        <f t="shared" ref="MGU36" si="1296">SUM(MGM36:MGT36)</f>
        <v>0</v>
      </c>
      <c r="MGV36" s="179"/>
      <c r="MGW36" s="692"/>
      <c r="MGX36" s="91" t="s">
        <v>492</v>
      </c>
      <c r="MGY36" s="91" t="s">
        <v>634</v>
      </c>
      <c r="MGZ36" s="91" t="s">
        <v>635</v>
      </c>
      <c r="MHA36" s="89" t="s">
        <v>74</v>
      </c>
      <c r="MHB36" s="91">
        <v>-57</v>
      </c>
      <c r="MHC36" s="106"/>
      <c r="MHD36" s="106"/>
      <c r="MHE36" s="106">
        <v>0</v>
      </c>
      <c r="MHF36" s="592"/>
      <c r="MHG36" s="566"/>
      <c r="MHH36" s="91"/>
      <c r="MHI36" s="91"/>
      <c r="MHJ36" s="91"/>
      <c r="MHK36" s="91">
        <f t="shared" ref="MHK36" si="1297">SUM(MHC36:MHJ36)</f>
        <v>0</v>
      </c>
      <c r="MHL36" s="179"/>
      <c r="MHM36" s="692"/>
      <c r="MHN36" s="91" t="s">
        <v>492</v>
      </c>
      <c r="MHO36" s="91" t="s">
        <v>634</v>
      </c>
      <c r="MHP36" s="91" t="s">
        <v>635</v>
      </c>
      <c r="MHQ36" s="89" t="s">
        <v>74</v>
      </c>
      <c r="MHR36" s="91">
        <v>-57</v>
      </c>
      <c r="MHS36" s="106"/>
      <c r="MHT36" s="106"/>
      <c r="MHU36" s="106">
        <v>0</v>
      </c>
      <c r="MHV36" s="592"/>
      <c r="MHW36" s="566"/>
      <c r="MHX36" s="91"/>
      <c r="MHY36" s="91"/>
      <c r="MHZ36" s="91"/>
      <c r="MIA36" s="91">
        <f t="shared" ref="MIA36" si="1298">SUM(MHS36:MHZ36)</f>
        <v>0</v>
      </c>
      <c r="MIB36" s="179"/>
      <c r="MIC36" s="692"/>
      <c r="MID36" s="91" t="s">
        <v>492</v>
      </c>
      <c r="MIE36" s="91" t="s">
        <v>634</v>
      </c>
      <c r="MIF36" s="91" t="s">
        <v>635</v>
      </c>
      <c r="MIG36" s="89" t="s">
        <v>74</v>
      </c>
      <c r="MIH36" s="91">
        <v>-57</v>
      </c>
      <c r="MII36" s="106"/>
      <c r="MIJ36" s="106"/>
      <c r="MIK36" s="106">
        <v>0</v>
      </c>
      <c r="MIL36" s="592"/>
      <c r="MIM36" s="566"/>
      <c r="MIN36" s="91"/>
      <c r="MIO36" s="91"/>
      <c r="MIP36" s="91"/>
      <c r="MIQ36" s="91">
        <f t="shared" ref="MIQ36" si="1299">SUM(MII36:MIP36)</f>
        <v>0</v>
      </c>
      <c r="MIR36" s="179"/>
      <c r="MIS36" s="692"/>
      <c r="MIT36" s="91" t="s">
        <v>492</v>
      </c>
      <c r="MIU36" s="91" t="s">
        <v>634</v>
      </c>
      <c r="MIV36" s="91" t="s">
        <v>635</v>
      </c>
      <c r="MIW36" s="89" t="s">
        <v>74</v>
      </c>
      <c r="MIX36" s="91">
        <v>-57</v>
      </c>
      <c r="MIY36" s="106"/>
      <c r="MIZ36" s="106"/>
      <c r="MJA36" s="106">
        <v>0</v>
      </c>
      <c r="MJB36" s="592"/>
      <c r="MJC36" s="566"/>
      <c r="MJD36" s="91"/>
      <c r="MJE36" s="91"/>
      <c r="MJF36" s="91"/>
      <c r="MJG36" s="91">
        <f t="shared" ref="MJG36" si="1300">SUM(MIY36:MJF36)</f>
        <v>0</v>
      </c>
      <c r="MJH36" s="179"/>
      <c r="MJI36" s="692"/>
      <c r="MJJ36" s="91" t="s">
        <v>492</v>
      </c>
      <c r="MJK36" s="91" t="s">
        <v>634</v>
      </c>
      <c r="MJL36" s="91" t="s">
        <v>635</v>
      </c>
      <c r="MJM36" s="89" t="s">
        <v>74</v>
      </c>
      <c r="MJN36" s="91">
        <v>-57</v>
      </c>
      <c r="MJO36" s="106"/>
      <c r="MJP36" s="106"/>
      <c r="MJQ36" s="106">
        <v>0</v>
      </c>
      <c r="MJR36" s="592"/>
      <c r="MJS36" s="566"/>
      <c r="MJT36" s="91"/>
      <c r="MJU36" s="91"/>
      <c r="MJV36" s="91"/>
      <c r="MJW36" s="91">
        <f t="shared" ref="MJW36" si="1301">SUM(MJO36:MJV36)</f>
        <v>0</v>
      </c>
      <c r="MJX36" s="179"/>
      <c r="MJY36" s="692"/>
      <c r="MJZ36" s="91" t="s">
        <v>492</v>
      </c>
      <c r="MKA36" s="91" t="s">
        <v>634</v>
      </c>
      <c r="MKB36" s="91" t="s">
        <v>635</v>
      </c>
      <c r="MKC36" s="89" t="s">
        <v>74</v>
      </c>
      <c r="MKD36" s="91">
        <v>-57</v>
      </c>
      <c r="MKE36" s="106"/>
      <c r="MKF36" s="106"/>
      <c r="MKG36" s="106">
        <v>0</v>
      </c>
      <c r="MKH36" s="592"/>
      <c r="MKI36" s="566"/>
      <c r="MKJ36" s="91"/>
      <c r="MKK36" s="91"/>
      <c r="MKL36" s="91"/>
      <c r="MKM36" s="91">
        <f t="shared" ref="MKM36" si="1302">SUM(MKE36:MKL36)</f>
        <v>0</v>
      </c>
      <c r="MKN36" s="179"/>
      <c r="MKO36" s="692"/>
      <c r="MKP36" s="91" t="s">
        <v>492</v>
      </c>
      <c r="MKQ36" s="91" t="s">
        <v>634</v>
      </c>
      <c r="MKR36" s="91" t="s">
        <v>635</v>
      </c>
      <c r="MKS36" s="89" t="s">
        <v>74</v>
      </c>
      <c r="MKT36" s="91">
        <v>-57</v>
      </c>
      <c r="MKU36" s="106"/>
      <c r="MKV36" s="106"/>
      <c r="MKW36" s="106">
        <v>0</v>
      </c>
      <c r="MKX36" s="592"/>
      <c r="MKY36" s="566"/>
      <c r="MKZ36" s="91"/>
      <c r="MLA36" s="91"/>
      <c r="MLB36" s="91"/>
      <c r="MLC36" s="91">
        <f t="shared" ref="MLC36" si="1303">SUM(MKU36:MLB36)</f>
        <v>0</v>
      </c>
      <c r="MLD36" s="179"/>
      <c r="MLE36" s="692"/>
      <c r="MLF36" s="91" t="s">
        <v>492</v>
      </c>
      <c r="MLG36" s="91" t="s">
        <v>634</v>
      </c>
      <c r="MLH36" s="91" t="s">
        <v>635</v>
      </c>
      <c r="MLI36" s="89" t="s">
        <v>74</v>
      </c>
      <c r="MLJ36" s="91">
        <v>-57</v>
      </c>
      <c r="MLK36" s="106"/>
      <c r="MLL36" s="106"/>
      <c r="MLM36" s="106">
        <v>0</v>
      </c>
      <c r="MLN36" s="592"/>
      <c r="MLO36" s="566"/>
      <c r="MLP36" s="91"/>
      <c r="MLQ36" s="91"/>
      <c r="MLR36" s="91"/>
      <c r="MLS36" s="91">
        <f t="shared" ref="MLS36" si="1304">SUM(MLK36:MLR36)</f>
        <v>0</v>
      </c>
      <c r="MLT36" s="179"/>
      <c r="MLU36" s="692"/>
      <c r="MLV36" s="91" t="s">
        <v>492</v>
      </c>
      <c r="MLW36" s="91" t="s">
        <v>634</v>
      </c>
      <c r="MLX36" s="91" t="s">
        <v>635</v>
      </c>
      <c r="MLY36" s="89" t="s">
        <v>74</v>
      </c>
      <c r="MLZ36" s="91">
        <v>-57</v>
      </c>
      <c r="MMA36" s="106"/>
      <c r="MMB36" s="106"/>
      <c r="MMC36" s="106">
        <v>0</v>
      </c>
      <c r="MMD36" s="592"/>
      <c r="MME36" s="566"/>
      <c r="MMF36" s="91"/>
      <c r="MMG36" s="91"/>
      <c r="MMH36" s="91"/>
      <c r="MMI36" s="91">
        <f t="shared" ref="MMI36" si="1305">SUM(MMA36:MMH36)</f>
        <v>0</v>
      </c>
      <c r="MMJ36" s="179"/>
      <c r="MMK36" s="692"/>
      <c r="MML36" s="91" t="s">
        <v>492</v>
      </c>
      <c r="MMM36" s="91" t="s">
        <v>634</v>
      </c>
      <c r="MMN36" s="91" t="s">
        <v>635</v>
      </c>
      <c r="MMO36" s="89" t="s">
        <v>74</v>
      </c>
      <c r="MMP36" s="91">
        <v>-57</v>
      </c>
      <c r="MMQ36" s="106"/>
      <c r="MMR36" s="106"/>
      <c r="MMS36" s="106">
        <v>0</v>
      </c>
      <c r="MMT36" s="592"/>
      <c r="MMU36" s="566"/>
      <c r="MMV36" s="91"/>
      <c r="MMW36" s="91"/>
      <c r="MMX36" s="91"/>
      <c r="MMY36" s="91">
        <f t="shared" ref="MMY36" si="1306">SUM(MMQ36:MMX36)</f>
        <v>0</v>
      </c>
      <c r="MMZ36" s="179"/>
      <c r="MNA36" s="692"/>
      <c r="MNB36" s="91" t="s">
        <v>492</v>
      </c>
      <c r="MNC36" s="91" t="s">
        <v>634</v>
      </c>
      <c r="MND36" s="91" t="s">
        <v>635</v>
      </c>
      <c r="MNE36" s="89" t="s">
        <v>74</v>
      </c>
      <c r="MNF36" s="91">
        <v>-57</v>
      </c>
      <c r="MNG36" s="106"/>
      <c r="MNH36" s="106"/>
      <c r="MNI36" s="106">
        <v>0</v>
      </c>
      <c r="MNJ36" s="592"/>
      <c r="MNK36" s="566"/>
      <c r="MNL36" s="91"/>
      <c r="MNM36" s="91"/>
      <c r="MNN36" s="91"/>
      <c r="MNO36" s="91">
        <f t="shared" ref="MNO36" si="1307">SUM(MNG36:MNN36)</f>
        <v>0</v>
      </c>
      <c r="MNP36" s="179"/>
      <c r="MNQ36" s="692"/>
      <c r="MNR36" s="91" t="s">
        <v>492</v>
      </c>
      <c r="MNS36" s="91" t="s">
        <v>634</v>
      </c>
      <c r="MNT36" s="91" t="s">
        <v>635</v>
      </c>
      <c r="MNU36" s="89" t="s">
        <v>74</v>
      </c>
      <c r="MNV36" s="91">
        <v>-57</v>
      </c>
      <c r="MNW36" s="106"/>
      <c r="MNX36" s="106"/>
      <c r="MNY36" s="106">
        <v>0</v>
      </c>
      <c r="MNZ36" s="592"/>
      <c r="MOA36" s="566"/>
      <c r="MOB36" s="91"/>
      <c r="MOC36" s="91"/>
      <c r="MOD36" s="91"/>
      <c r="MOE36" s="91">
        <f t="shared" ref="MOE36" si="1308">SUM(MNW36:MOD36)</f>
        <v>0</v>
      </c>
      <c r="MOF36" s="179"/>
      <c r="MOG36" s="692"/>
      <c r="MOH36" s="91" t="s">
        <v>492</v>
      </c>
      <c r="MOI36" s="91" t="s">
        <v>634</v>
      </c>
      <c r="MOJ36" s="91" t="s">
        <v>635</v>
      </c>
      <c r="MOK36" s="89" t="s">
        <v>74</v>
      </c>
      <c r="MOL36" s="91">
        <v>-57</v>
      </c>
      <c r="MOM36" s="106"/>
      <c r="MON36" s="106"/>
      <c r="MOO36" s="106">
        <v>0</v>
      </c>
      <c r="MOP36" s="592"/>
      <c r="MOQ36" s="566"/>
      <c r="MOR36" s="91"/>
      <c r="MOS36" s="91"/>
      <c r="MOT36" s="91"/>
      <c r="MOU36" s="91">
        <f t="shared" ref="MOU36" si="1309">SUM(MOM36:MOT36)</f>
        <v>0</v>
      </c>
      <c r="MOV36" s="179"/>
      <c r="MOW36" s="692"/>
      <c r="MOX36" s="91" t="s">
        <v>492</v>
      </c>
      <c r="MOY36" s="91" t="s">
        <v>634</v>
      </c>
      <c r="MOZ36" s="91" t="s">
        <v>635</v>
      </c>
      <c r="MPA36" s="89" t="s">
        <v>74</v>
      </c>
      <c r="MPB36" s="91">
        <v>-57</v>
      </c>
      <c r="MPC36" s="106"/>
      <c r="MPD36" s="106"/>
      <c r="MPE36" s="106">
        <v>0</v>
      </c>
      <c r="MPF36" s="592"/>
      <c r="MPG36" s="566"/>
      <c r="MPH36" s="91"/>
      <c r="MPI36" s="91"/>
      <c r="MPJ36" s="91"/>
      <c r="MPK36" s="91">
        <f t="shared" ref="MPK36" si="1310">SUM(MPC36:MPJ36)</f>
        <v>0</v>
      </c>
      <c r="MPL36" s="179"/>
      <c r="MPM36" s="692"/>
      <c r="MPN36" s="91" t="s">
        <v>492</v>
      </c>
      <c r="MPO36" s="91" t="s">
        <v>634</v>
      </c>
      <c r="MPP36" s="91" t="s">
        <v>635</v>
      </c>
      <c r="MPQ36" s="89" t="s">
        <v>74</v>
      </c>
      <c r="MPR36" s="91">
        <v>-57</v>
      </c>
      <c r="MPS36" s="106"/>
      <c r="MPT36" s="106"/>
      <c r="MPU36" s="106">
        <v>0</v>
      </c>
      <c r="MPV36" s="592"/>
      <c r="MPW36" s="566"/>
      <c r="MPX36" s="91"/>
      <c r="MPY36" s="91"/>
      <c r="MPZ36" s="91"/>
      <c r="MQA36" s="91">
        <f t="shared" ref="MQA36" si="1311">SUM(MPS36:MPZ36)</f>
        <v>0</v>
      </c>
      <c r="MQB36" s="179"/>
      <c r="MQC36" s="692"/>
      <c r="MQD36" s="91" t="s">
        <v>492</v>
      </c>
      <c r="MQE36" s="91" t="s">
        <v>634</v>
      </c>
      <c r="MQF36" s="91" t="s">
        <v>635</v>
      </c>
      <c r="MQG36" s="89" t="s">
        <v>74</v>
      </c>
      <c r="MQH36" s="91">
        <v>-57</v>
      </c>
      <c r="MQI36" s="106"/>
      <c r="MQJ36" s="106"/>
      <c r="MQK36" s="106">
        <v>0</v>
      </c>
      <c r="MQL36" s="592"/>
      <c r="MQM36" s="566"/>
      <c r="MQN36" s="91"/>
      <c r="MQO36" s="91"/>
      <c r="MQP36" s="91"/>
      <c r="MQQ36" s="91">
        <f t="shared" ref="MQQ36" si="1312">SUM(MQI36:MQP36)</f>
        <v>0</v>
      </c>
      <c r="MQR36" s="179"/>
      <c r="MQS36" s="692"/>
      <c r="MQT36" s="91" t="s">
        <v>492</v>
      </c>
      <c r="MQU36" s="91" t="s">
        <v>634</v>
      </c>
      <c r="MQV36" s="91" t="s">
        <v>635</v>
      </c>
      <c r="MQW36" s="89" t="s">
        <v>74</v>
      </c>
      <c r="MQX36" s="91">
        <v>-57</v>
      </c>
      <c r="MQY36" s="106"/>
      <c r="MQZ36" s="106"/>
      <c r="MRA36" s="106">
        <v>0</v>
      </c>
      <c r="MRB36" s="592"/>
      <c r="MRC36" s="566"/>
      <c r="MRD36" s="91"/>
      <c r="MRE36" s="91"/>
      <c r="MRF36" s="91"/>
      <c r="MRG36" s="91">
        <f t="shared" ref="MRG36" si="1313">SUM(MQY36:MRF36)</f>
        <v>0</v>
      </c>
      <c r="MRH36" s="179"/>
      <c r="MRI36" s="692"/>
      <c r="MRJ36" s="91" t="s">
        <v>492</v>
      </c>
      <c r="MRK36" s="91" t="s">
        <v>634</v>
      </c>
      <c r="MRL36" s="91" t="s">
        <v>635</v>
      </c>
      <c r="MRM36" s="89" t="s">
        <v>74</v>
      </c>
      <c r="MRN36" s="91">
        <v>-57</v>
      </c>
      <c r="MRO36" s="106"/>
      <c r="MRP36" s="106"/>
      <c r="MRQ36" s="106">
        <v>0</v>
      </c>
      <c r="MRR36" s="592"/>
      <c r="MRS36" s="566"/>
      <c r="MRT36" s="91"/>
      <c r="MRU36" s="91"/>
      <c r="MRV36" s="91"/>
      <c r="MRW36" s="91">
        <f t="shared" ref="MRW36" si="1314">SUM(MRO36:MRV36)</f>
        <v>0</v>
      </c>
      <c r="MRX36" s="179"/>
      <c r="MRY36" s="692"/>
      <c r="MRZ36" s="91" t="s">
        <v>492</v>
      </c>
      <c r="MSA36" s="91" t="s">
        <v>634</v>
      </c>
      <c r="MSB36" s="91" t="s">
        <v>635</v>
      </c>
      <c r="MSC36" s="89" t="s">
        <v>74</v>
      </c>
      <c r="MSD36" s="91">
        <v>-57</v>
      </c>
      <c r="MSE36" s="106"/>
      <c r="MSF36" s="106"/>
      <c r="MSG36" s="106">
        <v>0</v>
      </c>
      <c r="MSH36" s="592"/>
      <c r="MSI36" s="566"/>
      <c r="MSJ36" s="91"/>
      <c r="MSK36" s="91"/>
      <c r="MSL36" s="91"/>
      <c r="MSM36" s="91">
        <f t="shared" ref="MSM36" si="1315">SUM(MSE36:MSL36)</f>
        <v>0</v>
      </c>
      <c r="MSN36" s="179"/>
      <c r="MSO36" s="692"/>
      <c r="MSP36" s="91" t="s">
        <v>492</v>
      </c>
      <c r="MSQ36" s="91" t="s">
        <v>634</v>
      </c>
      <c r="MSR36" s="91" t="s">
        <v>635</v>
      </c>
      <c r="MSS36" s="89" t="s">
        <v>74</v>
      </c>
      <c r="MST36" s="91">
        <v>-57</v>
      </c>
      <c r="MSU36" s="106"/>
      <c r="MSV36" s="106"/>
      <c r="MSW36" s="106">
        <v>0</v>
      </c>
      <c r="MSX36" s="592"/>
      <c r="MSY36" s="566"/>
      <c r="MSZ36" s="91"/>
      <c r="MTA36" s="91"/>
      <c r="MTB36" s="91"/>
      <c r="MTC36" s="91">
        <f t="shared" ref="MTC36" si="1316">SUM(MSU36:MTB36)</f>
        <v>0</v>
      </c>
      <c r="MTD36" s="179"/>
      <c r="MTE36" s="692"/>
      <c r="MTF36" s="91" t="s">
        <v>492</v>
      </c>
      <c r="MTG36" s="91" t="s">
        <v>634</v>
      </c>
      <c r="MTH36" s="91" t="s">
        <v>635</v>
      </c>
      <c r="MTI36" s="89" t="s">
        <v>74</v>
      </c>
      <c r="MTJ36" s="91">
        <v>-57</v>
      </c>
      <c r="MTK36" s="106"/>
      <c r="MTL36" s="106"/>
      <c r="MTM36" s="106">
        <v>0</v>
      </c>
      <c r="MTN36" s="592"/>
      <c r="MTO36" s="566"/>
      <c r="MTP36" s="91"/>
      <c r="MTQ36" s="91"/>
      <c r="MTR36" s="91"/>
      <c r="MTS36" s="91">
        <f t="shared" ref="MTS36" si="1317">SUM(MTK36:MTR36)</f>
        <v>0</v>
      </c>
      <c r="MTT36" s="179"/>
      <c r="MTU36" s="692"/>
      <c r="MTV36" s="91" t="s">
        <v>492</v>
      </c>
      <c r="MTW36" s="91" t="s">
        <v>634</v>
      </c>
      <c r="MTX36" s="91" t="s">
        <v>635</v>
      </c>
      <c r="MTY36" s="89" t="s">
        <v>74</v>
      </c>
      <c r="MTZ36" s="91">
        <v>-57</v>
      </c>
      <c r="MUA36" s="106"/>
      <c r="MUB36" s="106"/>
      <c r="MUC36" s="106">
        <v>0</v>
      </c>
      <c r="MUD36" s="592"/>
      <c r="MUE36" s="566"/>
      <c r="MUF36" s="91"/>
      <c r="MUG36" s="91"/>
      <c r="MUH36" s="91"/>
      <c r="MUI36" s="91">
        <f t="shared" ref="MUI36" si="1318">SUM(MUA36:MUH36)</f>
        <v>0</v>
      </c>
      <c r="MUJ36" s="179"/>
      <c r="MUK36" s="692"/>
      <c r="MUL36" s="91" t="s">
        <v>492</v>
      </c>
      <c r="MUM36" s="91" t="s">
        <v>634</v>
      </c>
      <c r="MUN36" s="91" t="s">
        <v>635</v>
      </c>
      <c r="MUO36" s="89" t="s">
        <v>74</v>
      </c>
      <c r="MUP36" s="91">
        <v>-57</v>
      </c>
      <c r="MUQ36" s="106"/>
      <c r="MUR36" s="106"/>
      <c r="MUS36" s="106">
        <v>0</v>
      </c>
      <c r="MUT36" s="592"/>
      <c r="MUU36" s="566"/>
      <c r="MUV36" s="91"/>
      <c r="MUW36" s="91"/>
      <c r="MUX36" s="91"/>
      <c r="MUY36" s="91">
        <f t="shared" ref="MUY36" si="1319">SUM(MUQ36:MUX36)</f>
        <v>0</v>
      </c>
      <c r="MUZ36" s="179"/>
      <c r="MVA36" s="692"/>
      <c r="MVB36" s="91" t="s">
        <v>492</v>
      </c>
      <c r="MVC36" s="91" t="s">
        <v>634</v>
      </c>
      <c r="MVD36" s="91" t="s">
        <v>635</v>
      </c>
      <c r="MVE36" s="89" t="s">
        <v>74</v>
      </c>
      <c r="MVF36" s="91">
        <v>-57</v>
      </c>
      <c r="MVG36" s="106"/>
      <c r="MVH36" s="106"/>
      <c r="MVI36" s="106">
        <v>0</v>
      </c>
      <c r="MVJ36" s="592"/>
      <c r="MVK36" s="566"/>
      <c r="MVL36" s="91"/>
      <c r="MVM36" s="91"/>
      <c r="MVN36" s="91"/>
      <c r="MVO36" s="91">
        <f t="shared" ref="MVO36" si="1320">SUM(MVG36:MVN36)</f>
        <v>0</v>
      </c>
      <c r="MVP36" s="179"/>
      <c r="MVQ36" s="692"/>
      <c r="MVR36" s="91" t="s">
        <v>492</v>
      </c>
      <c r="MVS36" s="91" t="s">
        <v>634</v>
      </c>
      <c r="MVT36" s="91" t="s">
        <v>635</v>
      </c>
      <c r="MVU36" s="89" t="s">
        <v>74</v>
      </c>
      <c r="MVV36" s="91">
        <v>-57</v>
      </c>
      <c r="MVW36" s="106"/>
      <c r="MVX36" s="106"/>
      <c r="MVY36" s="106">
        <v>0</v>
      </c>
      <c r="MVZ36" s="592"/>
      <c r="MWA36" s="566"/>
      <c r="MWB36" s="91"/>
      <c r="MWC36" s="91"/>
      <c r="MWD36" s="91"/>
      <c r="MWE36" s="91">
        <f t="shared" ref="MWE36" si="1321">SUM(MVW36:MWD36)</f>
        <v>0</v>
      </c>
      <c r="MWF36" s="179"/>
      <c r="MWG36" s="692"/>
      <c r="MWH36" s="91" t="s">
        <v>492</v>
      </c>
      <c r="MWI36" s="91" t="s">
        <v>634</v>
      </c>
      <c r="MWJ36" s="91" t="s">
        <v>635</v>
      </c>
      <c r="MWK36" s="89" t="s">
        <v>74</v>
      </c>
      <c r="MWL36" s="91">
        <v>-57</v>
      </c>
      <c r="MWM36" s="106"/>
      <c r="MWN36" s="106"/>
      <c r="MWO36" s="106">
        <v>0</v>
      </c>
      <c r="MWP36" s="592"/>
      <c r="MWQ36" s="566"/>
      <c r="MWR36" s="91"/>
      <c r="MWS36" s="91"/>
      <c r="MWT36" s="91"/>
      <c r="MWU36" s="91">
        <f t="shared" ref="MWU36" si="1322">SUM(MWM36:MWT36)</f>
        <v>0</v>
      </c>
      <c r="MWV36" s="179"/>
      <c r="MWW36" s="692"/>
      <c r="MWX36" s="91" t="s">
        <v>492</v>
      </c>
      <c r="MWY36" s="91" t="s">
        <v>634</v>
      </c>
      <c r="MWZ36" s="91" t="s">
        <v>635</v>
      </c>
      <c r="MXA36" s="89" t="s">
        <v>74</v>
      </c>
      <c r="MXB36" s="91">
        <v>-57</v>
      </c>
      <c r="MXC36" s="106"/>
      <c r="MXD36" s="106"/>
      <c r="MXE36" s="106">
        <v>0</v>
      </c>
      <c r="MXF36" s="592"/>
      <c r="MXG36" s="566"/>
      <c r="MXH36" s="91"/>
      <c r="MXI36" s="91"/>
      <c r="MXJ36" s="91"/>
      <c r="MXK36" s="91">
        <f t="shared" ref="MXK36" si="1323">SUM(MXC36:MXJ36)</f>
        <v>0</v>
      </c>
      <c r="MXL36" s="179"/>
      <c r="MXM36" s="692"/>
      <c r="MXN36" s="91" t="s">
        <v>492</v>
      </c>
      <c r="MXO36" s="91" t="s">
        <v>634</v>
      </c>
      <c r="MXP36" s="91" t="s">
        <v>635</v>
      </c>
      <c r="MXQ36" s="89" t="s">
        <v>74</v>
      </c>
      <c r="MXR36" s="91">
        <v>-57</v>
      </c>
      <c r="MXS36" s="106"/>
      <c r="MXT36" s="106"/>
      <c r="MXU36" s="106">
        <v>0</v>
      </c>
      <c r="MXV36" s="592"/>
      <c r="MXW36" s="566"/>
      <c r="MXX36" s="91"/>
      <c r="MXY36" s="91"/>
      <c r="MXZ36" s="91"/>
      <c r="MYA36" s="91">
        <f t="shared" ref="MYA36" si="1324">SUM(MXS36:MXZ36)</f>
        <v>0</v>
      </c>
      <c r="MYB36" s="179"/>
      <c r="MYC36" s="692"/>
      <c r="MYD36" s="91" t="s">
        <v>492</v>
      </c>
      <c r="MYE36" s="91" t="s">
        <v>634</v>
      </c>
      <c r="MYF36" s="91" t="s">
        <v>635</v>
      </c>
      <c r="MYG36" s="89" t="s">
        <v>74</v>
      </c>
      <c r="MYH36" s="91">
        <v>-57</v>
      </c>
      <c r="MYI36" s="106"/>
      <c r="MYJ36" s="106"/>
      <c r="MYK36" s="106">
        <v>0</v>
      </c>
      <c r="MYL36" s="592"/>
      <c r="MYM36" s="566"/>
      <c r="MYN36" s="91"/>
      <c r="MYO36" s="91"/>
      <c r="MYP36" s="91"/>
      <c r="MYQ36" s="91">
        <f t="shared" ref="MYQ36" si="1325">SUM(MYI36:MYP36)</f>
        <v>0</v>
      </c>
      <c r="MYR36" s="179"/>
      <c r="MYS36" s="692"/>
      <c r="MYT36" s="91" t="s">
        <v>492</v>
      </c>
      <c r="MYU36" s="91" t="s">
        <v>634</v>
      </c>
      <c r="MYV36" s="91" t="s">
        <v>635</v>
      </c>
      <c r="MYW36" s="89" t="s">
        <v>74</v>
      </c>
      <c r="MYX36" s="91">
        <v>-57</v>
      </c>
      <c r="MYY36" s="106"/>
      <c r="MYZ36" s="106"/>
      <c r="MZA36" s="106">
        <v>0</v>
      </c>
      <c r="MZB36" s="592"/>
      <c r="MZC36" s="566"/>
      <c r="MZD36" s="91"/>
      <c r="MZE36" s="91"/>
      <c r="MZF36" s="91"/>
      <c r="MZG36" s="91">
        <f t="shared" ref="MZG36" si="1326">SUM(MYY36:MZF36)</f>
        <v>0</v>
      </c>
      <c r="MZH36" s="179"/>
      <c r="MZI36" s="692"/>
      <c r="MZJ36" s="91" t="s">
        <v>492</v>
      </c>
      <c r="MZK36" s="91" t="s">
        <v>634</v>
      </c>
      <c r="MZL36" s="91" t="s">
        <v>635</v>
      </c>
      <c r="MZM36" s="89" t="s">
        <v>74</v>
      </c>
      <c r="MZN36" s="91">
        <v>-57</v>
      </c>
      <c r="MZO36" s="106"/>
      <c r="MZP36" s="106"/>
      <c r="MZQ36" s="106">
        <v>0</v>
      </c>
      <c r="MZR36" s="592"/>
      <c r="MZS36" s="566"/>
      <c r="MZT36" s="91"/>
      <c r="MZU36" s="91"/>
      <c r="MZV36" s="91"/>
      <c r="MZW36" s="91">
        <f t="shared" ref="MZW36" si="1327">SUM(MZO36:MZV36)</f>
        <v>0</v>
      </c>
      <c r="MZX36" s="179"/>
      <c r="MZY36" s="692"/>
      <c r="MZZ36" s="91" t="s">
        <v>492</v>
      </c>
      <c r="NAA36" s="91" t="s">
        <v>634</v>
      </c>
      <c r="NAB36" s="91" t="s">
        <v>635</v>
      </c>
      <c r="NAC36" s="89" t="s">
        <v>74</v>
      </c>
      <c r="NAD36" s="91">
        <v>-57</v>
      </c>
      <c r="NAE36" s="106"/>
      <c r="NAF36" s="106"/>
      <c r="NAG36" s="106">
        <v>0</v>
      </c>
      <c r="NAH36" s="592"/>
      <c r="NAI36" s="566"/>
      <c r="NAJ36" s="91"/>
      <c r="NAK36" s="91"/>
      <c r="NAL36" s="91"/>
      <c r="NAM36" s="91">
        <f t="shared" ref="NAM36" si="1328">SUM(NAE36:NAL36)</f>
        <v>0</v>
      </c>
      <c r="NAN36" s="179"/>
      <c r="NAO36" s="692"/>
      <c r="NAP36" s="91" t="s">
        <v>492</v>
      </c>
      <c r="NAQ36" s="91" t="s">
        <v>634</v>
      </c>
      <c r="NAR36" s="91" t="s">
        <v>635</v>
      </c>
      <c r="NAS36" s="89" t="s">
        <v>74</v>
      </c>
      <c r="NAT36" s="91">
        <v>-57</v>
      </c>
      <c r="NAU36" s="106"/>
      <c r="NAV36" s="106"/>
      <c r="NAW36" s="106">
        <v>0</v>
      </c>
      <c r="NAX36" s="592"/>
      <c r="NAY36" s="566"/>
      <c r="NAZ36" s="91"/>
      <c r="NBA36" s="91"/>
      <c r="NBB36" s="91"/>
      <c r="NBC36" s="91">
        <f t="shared" ref="NBC36" si="1329">SUM(NAU36:NBB36)</f>
        <v>0</v>
      </c>
      <c r="NBD36" s="179"/>
      <c r="NBE36" s="692"/>
      <c r="NBF36" s="91" t="s">
        <v>492</v>
      </c>
      <c r="NBG36" s="91" t="s">
        <v>634</v>
      </c>
      <c r="NBH36" s="91" t="s">
        <v>635</v>
      </c>
      <c r="NBI36" s="89" t="s">
        <v>74</v>
      </c>
      <c r="NBJ36" s="91">
        <v>-57</v>
      </c>
      <c r="NBK36" s="106"/>
      <c r="NBL36" s="106"/>
      <c r="NBM36" s="106">
        <v>0</v>
      </c>
      <c r="NBN36" s="592"/>
      <c r="NBO36" s="566"/>
      <c r="NBP36" s="91"/>
      <c r="NBQ36" s="91"/>
      <c r="NBR36" s="91"/>
      <c r="NBS36" s="91">
        <f t="shared" ref="NBS36" si="1330">SUM(NBK36:NBR36)</f>
        <v>0</v>
      </c>
      <c r="NBT36" s="179"/>
      <c r="NBU36" s="692"/>
      <c r="NBV36" s="91" t="s">
        <v>492</v>
      </c>
      <c r="NBW36" s="91" t="s">
        <v>634</v>
      </c>
      <c r="NBX36" s="91" t="s">
        <v>635</v>
      </c>
      <c r="NBY36" s="89" t="s">
        <v>74</v>
      </c>
      <c r="NBZ36" s="91">
        <v>-57</v>
      </c>
      <c r="NCA36" s="106"/>
      <c r="NCB36" s="106"/>
      <c r="NCC36" s="106">
        <v>0</v>
      </c>
      <c r="NCD36" s="592"/>
      <c r="NCE36" s="566"/>
      <c r="NCF36" s="91"/>
      <c r="NCG36" s="91"/>
      <c r="NCH36" s="91"/>
      <c r="NCI36" s="91">
        <f t="shared" ref="NCI36" si="1331">SUM(NCA36:NCH36)</f>
        <v>0</v>
      </c>
      <c r="NCJ36" s="179"/>
      <c r="NCK36" s="692"/>
      <c r="NCL36" s="91" t="s">
        <v>492</v>
      </c>
      <c r="NCM36" s="91" t="s">
        <v>634</v>
      </c>
      <c r="NCN36" s="91" t="s">
        <v>635</v>
      </c>
      <c r="NCO36" s="89" t="s">
        <v>74</v>
      </c>
      <c r="NCP36" s="91">
        <v>-57</v>
      </c>
      <c r="NCQ36" s="106"/>
      <c r="NCR36" s="106"/>
      <c r="NCS36" s="106">
        <v>0</v>
      </c>
      <c r="NCT36" s="592"/>
      <c r="NCU36" s="566"/>
      <c r="NCV36" s="91"/>
      <c r="NCW36" s="91"/>
      <c r="NCX36" s="91"/>
      <c r="NCY36" s="91">
        <f t="shared" ref="NCY36" si="1332">SUM(NCQ36:NCX36)</f>
        <v>0</v>
      </c>
      <c r="NCZ36" s="179"/>
      <c r="NDA36" s="692"/>
      <c r="NDB36" s="91" t="s">
        <v>492</v>
      </c>
      <c r="NDC36" s="91" t="s">
        <v>634</v>
      </c>
      <c r="NDD36" s="91" t="s">
        <v>635</v>
      </c>
      <c r="NDE36" s="89" t="s">
        <v>74</v>
      </c>
      <c r="NDF36" s="91">
        <v>-57</v>
      </c>
      <c r="NDG36" s="106"/>
      <c r="NDH36" s="106"/>
      <c r="NDI36" s="106">
        <v>0</v>
      </c>
      <c r="NDJ36" s="592"/>
      <c r="NDK36" s="566"/>
      <c r="NDL36" s="91"/>
      <c r="NDM36" s="91"/>
      <c r="NDN36" s="91"/>
      <c r="NDO36" s="91">
        <f t="shared" ref="NDO36" si="1333">SUM(NDG36:NDN36)</f>
        <v>0</v>
      </c>
      <c r="NDP36" s="179"/>
      <c r="NDQ36" s="692"/>
      <c r="NDR36" s="91" t="s">
        <v>492</v>
      </c>
      <c r="NDS36" s="91" t="s">
        <v>634</v>
      </c>
      <c r="NDT36" s="91" t="s">
        <v>635</v>
      </c>
      <c r="NDU36" s="89" t="s">
        <v>74</v>
      </c>
      <c r="NDV36" s="91">
        <v>-57</v>
      </c>
      <c r="NDW36" s="106"/>
      <c r="NDX36" s="106"/>
      <c r="NDY36" s="106">
        <v>0</v>
      </c>
      <c r="NDZ36" s="592"/>
      <c r="NEA36" s="566"/>
      <c r="NEB36" s="91"/>
      <c r="NEC36" s="91"/>
      <c r="NED36" s="91"/>
      <c r="NEE36" s="91">
        <f t="shared" ref="NEE36" si="1334">SUM(NDW36:NED36)</f>
        <v>0</v>
      </c>
      <c r="NEF36" s="179"/>
      <c r="NEG36" s="692"/>
      <c r="NEH36" s="91" t="s">
        <v>492</v>
      </c>
      <c r="NEI36" s="91" t="s">
        <v>634</v>
      </c>
      <c r="NEJ36" s="91" t="s">
        <v>635</v>
      </c>
      <c r="NEK36" s="89" t="s">
        <v>74</v>
      </c>
      <c r="NEL36" s="91">
        <v>-57</v>
      </c>
      <c r="NEM36" s="106"/>
      <c r="NEN36" s="106"/>
      <c r="NEO36" s="106">
        <v>0</v>
      </c>
      <c r="NEP36" s="592"/>
      <c r="NEQ36" s="566"/>
      <c r="NER36" s="91"/>
      <c r="NES36" s="91"/>
      <c r="NET36" s="91"/>
      <c r="NEU36" s="91">
        <f t="shared" ref="NEU36" si="1335">SUM(NEM36:NET36)</f>
        <v>0</v>
      </c>
      <c r="NEV36" s="179"/>
      <c r="NEW36" s="692"/>
      <c r="NEX36" s="91" t="s">
        <v>492</v>
      </c>
      <c r="NEY36" s="91" t="s">
        <v>634</v>
      </c>
      <c r="NEZ36" s="91" t="s">
        <v>635</v>
      </c>
      <c r="NFA36" s="89" t="s">
        <v>74</v>
      </c>
      <c r="NFB36" s="91">
        <v>-57</v>
      </c>
      <c r="NFC36" s="106"/>
      <c r="NFD36" s="106"/>
      <c r="NFE36" s="106">
        <v>0</v>
      </c>
      <c r="NFF36" s="592"/>
      <c r="NFG36" s="566"/>
      <c r="NFH36" s="91"/>
      <c r="NFI36" s="91"/>
      <c r="NFJ36" s="91"/>
      <c r="NFK36" s="91">
        <f t="shared" ref="NFK36" si="1336">SUM(NFC36:NFJ36)</f>
        <v>0</v>
      </c>
      <c r="NFL36" s="179"/>
      <c r="NFM36" s="692"/>
      <c r="NFN36" s="91" t="s">
        <v>492</v>
      </c>
      <c r="NFO36" s="91" t="s">
        <v>634</v>
      </c>
      <c r="NFP36" s="91" t="s">
        <v>635</v>
      </c>
      <c r="NFQ36" s="89" t="s">
        <v>74</v>
      </c>
      <c r="NFR36" s="91">
        <v>-57</v>
      </c>
      <c r="NFS36" s="106"/>
      <c r="NFT36" s="106"/>
      <c r="NFU36" s="106">
        <v>0</v>
      </c>
      <c r="NFV36" s="592"/>
      <c r="NFW36" s="566"/>
      <c r="NFX36" s="91"/>
      <c r="NFY36" s="91"/>
      <c r="NFZ36" s="91"/>
      <c r="NGA36" s="91">
        <f t="shared" ref="NGA36" si="1337">SUM(NFS36:NFZ36)</f>
        <v>0</v>
      </c>
      <c r="NGB36" s="179"/>
      <c r="NGC36" s="692"/>
      <c r="NGD36" s="91" t="s">
        <v>492</v>
      </c>
      <c r="NGE36" s="91" t="s">
        <v>634</v>
      </c>
      <c r="NGF36" s="91" t="s">
        <v>635</v>
      </c>
      <c r="NGG36" s="89" t="s">
        <v>74</v>
      </c>
      <c r="NGH36" s="91">
        <v>-57</v>
      </c>
      <c r="NGI36" s="106"/>
      <c r="NGJ36" s="106"/>
      <c r="NGK36" s="106">
        <v>0</v>
      </c>
      <c r="NGL36" s="592"/>
      <c r="NGM36" s="566"/>
      <c r="NGN36" s="91"/>
      <c r="NGO36" s="91"/>
      <c r="NGP36" s="91"/>
      <c r="NGQ36" s="91">
        <f t="shared" ref="NGQ36" si="1338">SUM(NGI36:NGP36)</f>
        <v>0</v>
      </c>
      <c r="NGR36" s="179"/>
      <c r="NGS36" s="692"/>
      <c r="NGT36" s="91" t="s">
        <v>492</v>
      </c>
      <c r="NGU36" s="91" t="s">
        <v>634</v>
      </c>
      <c r="NGV36" s="91" t="s">
        <v>635</v>
      </c>
      <c r="NGW36" s="89" t="s">
        <v>74</v>
      </c>
      <c r="NGX36" s="91">
        <v>-57</v>
      </c>
      <c r="NGY36" s="106"/>
      <c r="NGZ36" s="106"/>
      <c r="NHA36" s="106">
        <v>0</v>
      </c>
      <c r="NHB36" s="592"/>
      <c r="NHC36" s="566"/>
      <c r="NHD36" s="91"/>
      <c r="NHE36" s="91"/>
      <c r="NHF36" s="91"/>
      <c r="NHG36" s="91">
        <f t="shared" ref="NHG36" si="1339">SUM(NGY36:NHF36)</f>
        <v>0</v>
      </c>
      <c r="NHH36" s="179"/>
      <c r="NHI36" s="692"/>
      <c r="NHJ36" s="91" t="s">
        <v>492</v>
      </c>
      <c r="NHK36" s="91" t="s">
        <v>634</v>
      </c>
      <c r="NHL36" s="91" t="s">
        <v>635</v>
      </c>
      <c r="NHM36" s="89" t="s">
        <v>74</v>
      </c>
      <c r="NHN36" s="91">
        <v>-57</v>
      </c>
      <c r="NHO36" s="106"/>
      <c r="NHP36" s="106"/>
      <c r="NHQ36" s="106">
        <v>0</v>
      </c>
      <c r="NHR36" s="592"/>
      <c r="NHS36" s="566"/>
      <c r="NHT36" s="91"/>
      <c r="NHU36" s="91"/>
      <c r="NHV36" s="91"/>
      <c r="NHW36" s="91">
        <f t="shared" ref="NHW36" si="1340">SUM(NHO36:NHV36)</f>
        <v>0</v>
      </c>
      <c r="NHX36" s="179"/>
      <c r="NHY36" s="692"/>
      <c r="NHZ36" s="91" t="s">
        <v>492</v>
      </c>
      <c r="NIA36" s="91" t="s">
        <v>634</v>
      </c>
      <c r="NIB36" s="91" t="s">
        <v>635</v>
      </c>
      <c r="NIC36" s="89" t="s">
        <v>74</v>
      </c>
      <c r="NID36" s="91">
        <v>-57</v>
      </c>
      <c r="NIE36" s="106"/>
      <c r="NIF36" s="106"/>
      <c r="NIG36" s="106">
        <v>0</v>
      </c>
      <c r="NIH36" s="592"/>
      <c r="NII36" s="566"/>
      <c r="NIJ36" s="91"/>
      <c r="NIK36" s="91"/>
      <c r="NIL36" s="91"/>
      <c r="NIM36" s="91">
        <f t="shared" ref="NIM36" si="1341">SUM(NIE36:NIL36)</f>
        <v>0</v>
      </c>
      <c r="NIN36" s="179"/>
      <c r="NIO36" s="692"/>
      <c r="NIP36" s="91" t="s">
        <v>492</v>
      </c>
      <c r="NIQ36" s="91" t="s">
        <v>634</v>
      </c>
      <c r="NIR36" s="91" t="s">
        <v>635</v>
      </c>
      <c r="NIS36" s="89" t="s">
        <v>74</v>
      </c>
      <c r="NIT36" s="91">
        <v>-57</v>
      </c>
      <c r="NIU36" s="106"/>
      <c r="NIV36" s="106"/>
      <c r="NIW36" s="106">
        <v>0</v>
      </c>
      <c r="NIX36" s="592"/>
      <c r="NIY36" s="566"/>
      <c r="NIZ36" s="91"/>
      <c r="NJA36" s="91"/>
      <c r="NJB36" s="91"/>
      <c r="NJC36" s="91">
        <f t="shared" ref="NJC36" si="1342">SUM(NIU36:NJB36)</f>
        <v>0</v>
      </c>
      <c r="NJD36" s="179"/>
      <c r="NJE36" s="692"/>
      <c r="NJF36" s="91" t="s">
        <v>492</v>
      </c>
      <c r="NJG36" s="91" t="s">
        <v>634</v>
      </c>
      <c r="NJH36" s="91" t="s">
        <v>635</v>
      </c>
      <c r="NJI36" s="89" t="s">
        <v>74</v>
      </c>
      <c r="NJJ36" s="91">
        <v>-57</v>
      </c>
      <c r="NJK36" s="106"/>
      <c r="NJL36" s="106"/>
      <c r="NJM36" s="106">
        <v>0</v>
      </c>
      <c r="NJN36" s="592"/>
      <c r="NJO36" s="566"/>
      <c r="NJP36" s="91"/>
      <c r="NJQ36" s="91"/>
      <c r="NJR36" s="91"/>
      <c r="NJS36" s="91">
        <f t="shared" ref="NJS36" si="1343">SUM(NJK36:NJR36)</f>
        <v>0</v>
      </c>
      <c r="NJT36" s="179"/>
      <c r="NJU36" s="692"/>
      <c r="NJV36" s="91" t="s">
        <v>492</v>
      </c>
      <c r="NJW36" s="91" t="s">
        <v>634</v>
      </c>
      <c r="NJX36" s="91" t="s">
        <v>635</v>
      </c>
      <c r="NJY36" s="89" t="s">
        <v>74</v>
      </c>
      <c r="NJZ36" s="91">
        <v>-57</v>
      </c>
      <c r="NKA36" s="106"/>
      <c r="NKB36" s="106"/>
      <c r="NKC36" s="106">
        <v>0</v>
      </c>
      <c r="NKD36" s="592"/>
      <c r="NKE36" s="566"/>
      <c r="NKF36" s="91"/>
      <c r="NKG36" s="91"/>
      <c r="NKH36" s="91"/>
      <c r="NKI36" s="91">
        <f t="shared" ref="NKI36" si="1344">SUM(NKA36:NKH36)</f>
        <v>0</v>
      </c>
      <c r="NKJ36" s="179"/>
      <c r="NKK36" s="692"/>
      <c r="NKL36" s="91" t="s">
        <v>492</v>
      </c>
      <c r="NKM36" s="91" t="s">
        <v>634</v>
      </c>
      <c r="NKN36" s="91" t="s">
        <v>635</v>
      </c>
      <c r="NKO36" s="89" t="s">
        <v>74</v>
      </c>
      <c r="NKP36" s="91">
        <v>-57</v>
      </c>
      <c r="NKQ36" s="106"/>
      <c r="NKR36" s="106"/>
      <c r="NKS36" s="106">
        <v>0</v>
      </c>
      <c r="NKT36" s="592"/>
      <c r="NKU36" s="566"/>
      <c r="NKV36" s="91"/>
      <c r="NKW36" s="91"/>
      <c r="NKX36" s="91"/>
      <c r="NKY36" s="91">
        <f t="shared" ref="NKY36" si="1345">SUM(NKQ36:NKX36)</f>
        <v>0</v>
      </c>
      <c r="NKZ36" s="179"/>
      <c r="NLA36" s="692"/>
      <c r="NLB36" s="91" t="s">
        <v>492</v>
      </c>
      <c r="NLC36" s="91" t="s">
        <v>634</v>
      </c>
      <c r="NLD36" s="91" t="s">
        <v>635</v>
      </c>
      <c r="NLE36" s="89" t="s">
        <v>74</v>
      </c>
      <c r="NLF36" s="91">
        <v>-57</v>
      </c>
      <c r="NLG36" s="106"/>
      <c r="NLH36" s="106"/>
      <c r="NLI36" s="106">
        <v>0</v>
      </c>
      <c r="NLJ36" s="592"/>
      <c r="NLK36" s="566"/>
      <c r="NLL36" s="91"/>
      <c r="NLM36" s="91"/>
      <c r="NLN36" s="91"/>
      <c r="NLO36" s="91">
        <f t="shared" ref="NLO36" si="1346">SUM(NLG36:NLN36)</f>
        <v>0</v>
      </c>
      <c r="NLP36" s="179"/>
      <c r="NLQ36" s="692"/>
      <c r="NLR36" s="91" t="s">
        <v>492</v>
      </c>
      <c r="NLS36" s="91" t="s">
        <v>634</v>
      </c>
      <c r="NLT36" s="91" t="s">
        <v>635</v>
      </c>
      <c r="NLU36" s="89" t="s">
        <v>74</v>
      </c>
      <c r="NLV36" s="91">
        <v>-57</v>
      </c>
      <c r="NLW36" s="106"/>
      <c r="NLX36" s="106"/>
      <c r="NLY36" s="106">
        <v>0</v>
      </c>
      <c r="NLZ36" s="592"/>
      <c r="NMA36" s="566"/>
      <c r="NMB36" s="91"/>
      <c r="NMC36" s="91"/>
      <c r="NMD36" s="91"/>
      <c r="NME36" s="91">
        <f t="shared" ref="NME36" si="1347">SUM(NLW36:NMD36)</f>
        <v>0</v>
      </c>
      <c r="NMF36" s="179"/>
      <c r="NMG36" s="692"/>
      <c r="NMH36" s="91" t="s">
        <v>492</v>
      </c>
      <c r="NMI36" s="91" t="s">
        <v>634</v>
      </c>
      <c r="NMJ36" s="91" t="s">
        <v>635</v>
      </c>
      <c r="NMK36" s="89" t="s">
        <v>74</v>
      </c>
      <c r="NML36" s="91">
        <v>-57</v>
      </c>
      <c r="NMM36" s="106"/>
      <c r="NMN36" s="106"/>
      <c r="NMO36" s="106">
        <v>0</v>
      </c>
      <c r="NMP36" s="592"/>
      <c r="NMQ36" s="566"/>
      <c r="NMR36" s="91"/>
      <c r="NMS36" s="91"/>
      <c r="NMT36" s="91"/>
      <c r="NMU36" s="91">
        <f t="shared" ref="NMU36" si="1348">SUM(NMM36:NMT36)</f>
        <v>0</v>
      </c>
      <c r="NMV36" s="179"/>
      <c r="NMW36" s="692"/>
      <c r="NMX36" s="91" t="s">
        <v>492</v>
      </c>
      <c r="NMY36" s="91" t="s">
        <v>634</v>
      </c>
      <c r="NMZ36" s="91" t="s">
        <v>635</v>
      </c>
      <c r="NNA36" s="89" t="s">
        <v>74</v>
      </c>
      <c r="NNB36" s="91">
        <v>-57</v>
      </c>
      <c r="NNC36" s="106"/>
      <c r="NND36" s="106"/>
      <c r="NNE36" s="106">
        <v>0</v>
      </c>
      <c r="NNF36" s="592"/>
      <c r="NNG36" s="566"/>
      <c r="NNH36" s="91"/>
      <c r="NNI36" s="91"/>
      <c r="NNJ36" s="91"/>
      <c r="NNK36" s="91">
        <f t="shared" ref="NNK36" si="1349">SUM(NNC36:NNJ36)</f>
        <v>0</v>
      </c>
      <c r="NNL36" s="179"/>
      <c r="NNM36" s="692"/>
      <c r="NNN36" s="91" t="s">
        <v>492</v>
      </c>
      <c r="NNO36" s="91" t="s">
        <v>634</v>
      </c>
      <c r="NNP36" s="91" t="s">
        <v>635</v>
      </c>
      <c r="NNQ36" s="89" t="s">
        <v>74</v>
      </c>
      <c r="NNR36" s="91">
        <v>-57</v>
      </c>
      <c r="NNS36" s="106"/>
      <c r="NNT36" s="106"/>
      <c r="NNU36" s="106">
        <v>0</v>
      </c>
      <c r="NNV36" s="592"/>
      <c r="NNW36" s="566"/>
      <c r="NNX36" s="91"/>
      <c r="NNY36" s="91"/>
      <c r="NNZ36" s="91"/>
      <c r="NOA36" s="91">
        <f t="shared" ref="NOA36" si="1350">SUM(NNS36:NNZ36)</f>
        <v>0</v>
      </c>
      <c r="NOB36" s="179"/>
      <c r="NOC36" s="692"/>
      <c r="NOD36" s="91" t="s">
        <v>492</v>
      </c>
      <c r="NOE36" s="91" t="s">
        <v>634</v>
      </c>
      <c r="NOF36" s="91" t="s">
        <v>635</v>
      </c>
      <c r="NOG36" s="89" t="s">
        <v>74</v>
      </c>
      <c r="NOH36" s="91">
        <v>-57</v>
      </c>
      <c r="NOI36" s="106"/>
      <c r="NOJ36" s="106"/>
      <c r="NOK36" s="106">
        <v>0</v>
      </c>
      <c r="NOL36" s="592"/>
      <c r="NOM36" s="566"/>
      <c r="NON36" s="91"/>
      <c r="NOO36" s="91"/>
      <c r="NOP36" s="91"/>
      <c r="NOQ36" s="91">
        <f t="shared" ref="NOQ36" si="1351">SUM(NOI36:NOP36)</f>
        <v>0</v>
      </c>
      <c r="NOR36" s="179"/>
      <c r="NOS36" s="692"/>
      <c r="NOT36" s="91" t="s">
        <v>492</v>
      </c>
      <c r="NOU36" s="91" t="s">
        <v>634</v>
      </c>
      <c r="NOV36" s="91" t="s">
        <v>635</v>
      </c>
      <c r="NOW36" s="89" t="s">
        <v>74</v>
      </c>
      <c r="NOX36" s="91">
        <v>-57</v>
      </c>
      <c r="NOY36" s="106"/>
      <c r="NOZ36" s="106"/>
      <c r="NPA36" s="106">
        <v>0</v>
      </c>
      <c r="NPB36" s="592"/>
      <c r="NPC36" s="566"/>
      <c r="NPD36" s="91"/>
      <c r="NPE36" s="91"/>
      <c r="NPF36" s="91"/>
      <c r="NPG36" s="91">
        <f t="shared" ref="NPG36" si="1352">SUM(NOY36:NPF36)</f>
        <v>0</v>
      </c>
      <c r="NPH36" s="179"/>
      <c r="NPI36" s="692"/>
      <c r="NPJ36" s="91" t="s">
        <v>492</v>
      </c>
      <c r="NPK36" s="91" t="s">
        <v>634</v>
      </c>
      <c r="NPL36" s="91" t="s">
        <v>635</v>
      </c>
      <c r="NPM36" s="89" t="s">
        <v>74</v>
      </c>
      <c r="NPN36" s="91">
        <v>-57</v>
      </c>
      <c r="NPO36" s="106"/>
      <c r="NPP36" s="106"/>
      <c r="NPQ36" s="106">
        <v>0</v>
      </c>
      <c r="NPR36" s="592"/>
      <c r="NPS36" s="566"/>
      <c r="NPT36" s="91"/>
      <c r="NPU36" s="91"/>
      <c r="NPV36" s="91"/>
      <c r="NPW36" s="91">
        <f t="shared" ref="NPW36" si="1353">SUM(NPO36:NPV36)</f>
        <v>0</v>
      </c>
      <c r="NPX36" s="179"/>
      <c r="NPY36" s="692"/>
      <c r="NPZ36" s="91" t="s">
        <v>492</v>
      </c>
      <c r="NQA36" s="91" t="s">
        <v>634</v>
      </c>
      <c r="NQB36" s="91" t="s">
        <v>635</v>
      </c>
      <c r="NQC36" s="89" t="s">
        <v>74</v>
      </c>
      <c r="NQD36" s="91">
        <v>-57</v>
      </c>
      <c r="NQE36" s="106"/>
      <c r="NQF36" s="106"/>
      <c r="NQG36" s="106">
        <v>0</v>
      </c>
      <c r="NQH36" s="592"/>
      <c r="NQI36" s="566"/>
      <c r="NQJ36" s="91"/>
      <c r="NQK36" s="91"/>
      <c r="NQL36" s="91"/>
      <c r="NQM36" s="91">
        <f t="shared" ref="NQM36" si="1354">SUM(NQE36:NQL36)</f>
        <v>0</v>
      </c>
      <c r="NQN36" s="179"/>
      <c r="NQO36" s="692"/>
      <c r="NQP36" s="91" t="s">
        <v>492</v>
      </c>
      <c r="NQQ36" s="91" t="s">
        <v>634</v>
      </c>
      <c r="NQR36" s="91" t="s">
        <v>635</v>
      </c>
      <c r="NQS36" s="89" t="s">
        <v>74</v>
      </c>
      <c r="NQT36" s="91">
        <v>-57</v>
      </c>
      <c r="NQU36" s="106"/>
      <c r="NQV36" s="106"/>
      <c r="NQW36" s="106">
        <v>0</v>
      </c>
      <c r="NQX36" s="592"/>
      <c r="NQY36" s="566"/>
      <c r="NQZ36" s="91"/>
      <c r="NRA36" s="91"/>
      <c r="NRB36" s="91"/>
      <c r="NRC36" s="91">
        <f t="shared" ref="NRC36" si="1355">SUM(NQU36:NRB36)</f>
        <v>0</v>
      </c>
      <c r="NRD36" s="179"/>
      <c r="NRE36" s="692"/>
      <c r="NRF36" s="91" t="s">
        <v>492</v>
      </c>
      <c r="NRG36" s="91" t="s">
        <v>634</v>
      </c>
      <c r="NRH36" s="91" t="s">
        <v>635</v>
      </c>
      <c r="NRI36" s="89" t="s">
        <v>74</v>
      </c>
      <c r="NRJ36" s="91">
        <v>-57</v>
      </c>
      <c r="NRK36" s="106"/>
      <c r="NRL36" s="106"/>
      <c r="NRM36" s="106">
        <v>0</v>
      </c>
      <c r="NRN36" s="592"/>
      <c r="NRO36" s="566"/>
      <c r="NRP36" s="91"/>
      <c r="NRQ36" s="91"/>
      <c r="NRR36" s="91"/>
      <c r="NRS36" s="91">
        <f t="shared" ref="NRS36" si="1356">SUM(NRK36:NRR36)</f>
        <v>0</v>
      </c>
      <c r="NRT36" s="179"/>
      <c r="NRU36" s="692"/>
      <c r="NRV36" s="91" t="s">
        <v>492</v>
      </c>
      <c r="NRW36" s="91" t="s">
        <v>634</v>
      </c>
      <c r="NRX36" s="91" t="s">
        <v>635</v>
      </c>
      <c r="NRY36" s="89" t="s">
        <v>74</v>
      </c>
      <c r="NRZ36" s="91">
        <v>-57</v>
      </c>
      <c r="NSA36" s="106"/>
      <c r="NSB36" s="106"/>
      <c r="NSC36" s="106">
        <v>0</v>
      </c>
      <c r="NSD36" s="592"/>
      <c r="NSE36" s="566"/>
      <c r="NSF36" s="91"/>
      <c r="NSG36" s="91"/>
      <c r="NSH36" s="91"/>
      <c r="NSI36" s="91">
        <f t="shared" ref="NSI36" si="1357">SUM(NSA36:NSH36)</f>
        <v>0</v>
      </c>
      <c r="NSJ36" s="179"/>
      <c r="NSK36" s="692"/>
      <c r="NSL36" s="91" t="s">
        <v>492</v>
      </c>
      <c r="NSM36" s="91" t="s">
        <v>634</v>
      </c>
      <c r="NSN36" s="91" t="s">
        <v>635</v>
      </c>
      <c r="NSO36" s="89" t="s">
        <v>74</v>
      </c>
      <c r="NSP36" s="91">
        <v>-57</v>
      </c>
      <c r="NSQ36" s="106"/>
      <c r="NSR36" s="106"/>
      <c r="NSS36" s="106">
        <v>0</v>
      </c>
      <c r="NST36" s="592"/>
      <c r="NSU36" s="566"/>
      <c r="NSV36" s="91"/>
      <c r="NSW36" s="91"/>
      <c r="NSX36" s="91"/>
      <c r="NSY36" s="91">
        <f t="shared" ref="NSY36" si="1358">SUM(NSQ36:NSX36)</f>
        <v>0</v>
      </c>
      <c r="NSZ36" s="179"/>
      <c r="NTA36" s="692"/>
      <c r="NTB36" s="91" t="s">
        <v>492</v>
      </c>
      <c r="NTC36" s="91" t="s">
        <v>634</v>
      </c>
      <c r="NTD36" s="91" t="s">
        <v>635</v>
      </c>
      <c r="NTE36" s="89" t="s">
        <v>74</v>
      </c>
      <c r="NTF36" s="91">
        <v>-57</v>
      </c>
      <c r="NTG36" s="106"/>
      <c r="NTH36" s="106"/>
      <c r="NTI36" s="106">
        <v>0</v>
      </c>
      <c r="NTJ36" s="592"/>
      <c r="NTK36" s="566"/>
      <c r="NTL36" s="91"/>
      <c r="NTM36" s="91"/>
      <c r="NTN36" s="91"/>
      <c r="NTO36" s="91">
        <f t="shared" ref="NTO36" si="1359">SUM(NTG36:NTN36)</f>
        <v>0</v>
      </c>
      <c r="NTP36" s="179"/>
      <c r="NTQ36" s="692"/>
      <c r="NTR36" s="91" t="s">
        <v>492</v>
      </c>
      <c r="NTS36" s="91" t="s">
        <v>634</v>
      </c>
      <c r="NTT36" s="91" t="s">
        <v>635</v>
      </c>
      <c r="NTU36" s="89" t="s">
        <v>74</v>
      </c>
      <c r="NTV36" s="91">
        <v>-57</v>
      </c>
      <c r="NTW36" s="106"/>
      <c r="NTX36" s="106"/>
      <c r="NTY36" s="106">
        <v>0</v>
      </c>
      <c r="NTZ36" s="592"/>
      <c r="NUA36" s="566"/>
      <c r="NUB36" s="91"/>
      <c r="NUC36" s="91"/>
      <c r="NUD36" s="91"/>
      <c r="NUE36" s="91">
        <f t="shared" ref="NUE36" si="1360">SUM(NTW36:NUD36)</f>
        <v>0</v>
      </c>
      <c r="NUF36" s="179"/>
      <c r="NUG36" s="692"/>
      <c r="NUH36" s="91" t="s">
        <v>492</v>
      </c>
      <c r="NUI36" s="91" t="s">
        <v>634</v>
      </c>
      <c r="NUJ36" s="91" t="s">
        <v>635</v>
      </c>
      <c r="NUK36" s="89" t="s">
        <v>74</v>
      </c>
      <c r="NUL36" s="91">
        <v>-57</v>
      </c>
      <c r="NUM36" s="106"/>
      <c r="NUN36" s="106"/>
      <c r="NUO36" s="106">
        <v>0</v>
      </c>
      <c r="NUP36" s="592"/>
      <c r="NUQ36" s="566"/>
      <c r="NUR36" s="91"/>
      <c r="NUS36" s="91"/>
      <c r="NUT36" s="91"/>
      <c r="NUU36" s="91">
        <f t="shared" ref="NUU36" si="1361">SUM(NUM36:NUT36)</f>
        <v>0</v>
      </c>
      <c r="NUV36" s="179"/>
      <c r="NUW36" s="692"/>
      <c r="NUX36" s="91" t="s">
        <v>492</v>
      </c>
      <c r="NUY36" s="91" t="s">
        <v>634</v>
      </c>
      <c r="NUZ36" s="91" t="s">
        <v>635</v>
      </c>
      <c r="NVA36" s="89" t="s">
        <v>74</v>
      </c>
      <c r="NVB36" s="91">
        <v>-57</v>
      </c>
      <c r="NVC36" s="106"/>
      <c r="NVD36" s="106"/>
      <c r="NVE36" s="106">
        <v>0</v>
      </c>
      <c r="NVF36" s="592"/>
      <c r="NVG36" s="566"/>
      <c r="NVH36" s="91"/>
      <c r="NVI36" s="91"/>
      <c r="NVJ36" s="91"/>
      <c r="NVK36" s="91">
        <f t="shared" ref="NVK36" si="1362">SUM(NVC36:NVJ36)</f>
        <v>0</v>
      </c>
      <c r="NVL36" s="179"/>
      <c r="NVM36" s="692"/>
      <c r="NVN36" s="91" t="s">
        <v>492</v>
      </c>
      <c r="NVO36" s="91" t="s">
        <v>634</v>
      </c>
      <c r="NVP36" s="91" t="s">
        <v>635</v>
      </c>
      <c r="NVQ36" s="89" t="s">
        <v>74</v>
      </c>
      <c r="NVR36" s="91">
        <v>-57</v>
      </c>
      <c r="NVS36" s="106"/>
      <c r="NVT36" s="106"/>
      <c r="NVU36" s="106">
        <v>0</v>
      </c>
      <c r="NVV36" s="592"/>
      <c r="NVW36" s="566"/>
      <c r="NVX36" s="91"/>
      <c r="NVY36" s="91"/>
      <c r="NVZ36" s="91"/>
      <c r="NWA36" s="91">
        <f t="shared" ref="NWA36" si="1363">SUM(NVS36:NVZ36)</f>
        <v>0</v>
      </c>
      <c r="NWB36" s="179"/>
      <c r="NWC36" s="692"/>
      <c r="NWD36" s="91" t="s">
        <v>492</v>
      </c>
      <c r="NWE36" s="91" t="s">
        <v>634</v>
      </c>
      <c r="NWF36" s="91" t="s">
        <v>635</v>
      </c>
      <c r="NWG36" s="89" t="s">
        <v>74</v>
      </c>
      <c r="NWH36" s="91">
        <v>-57</v>
      </c>
      <c r="NWI36" s="106"/>
      <c r="NWJ36" s="106"/>
      <c r="NWK36" s="106">
        <v>0</v>
      </c>
      <c r="NWL36" s="592"/>
      <c r="NWM36" s="566"/>
      <c r="NWN36" s="91"/>
      <c r="NWO36" s="91"/>
      <c r="NWP36" s="91"/>
      <c r="NWQ36" s="91">
        <f t="shared" ref="NWQ36" si="1364">SUM(NWI36:NWP36)</f>
        <v>0</v>
      </c>
      <c r="NWR36" s="179"/>
      <c r="NWS36" s="692"/>
      <c r="NWT36" s="91" t="s">
        <v>492</v>
      </c>
      <c r="NWU36" s="91" t="s">
        <v>634</v>
      </c>
      <c r="NWV36" s="91" t="s">
        <v>635</v>
      </c>
      <c r="NWW36" s="89" t="s">
        <v>74</v>
      </c>
      <c r="NWX36" s="91">
        <v>-57</v>
      </c>
      <c r="NWY36" s="106"/>
      <c r="NWZ36" s="106"/>
      <c r="NXA36" s="106">
        <v>0</v>
      </c>
      <c r="NXB36" s="592"/>
      <c r="NXC36" s="566"/>
      <c r="NXD36" s="91"/>
      <c r="NXE36" s="91"/>
      <c r="NXF36" s="91"/>
      <c r="NXG36" s="91">
        <f t="shared" ref="NXG36" si="1365">SUM(NWY36:NXF36)</f>
        <v>0</v>
      </c>
      <c r="NXH36" s="179"/>
      <c r="NXI36" s="692"/>
      <c r="NXJ36" s="91" t="s">
        <v>492</v>
      </c>
      <c r="NXK36" s="91" t="s">
        <v>634</v>
      </c>
      <c r="NXL36" s="91" t="s">
        <v>635</v>
      </c>
      <c r="NXM36" s="89" t="s">
        <v>74</v>
      </c>
      <c r="NXN36" s="91">
        <v>-57</v>
      </c>
      <c r="NXO36" s="106"/>
      <c r="NXP36" s="106"/>
      <c r="NXQ36" s="106">
        <v>0</v>
      </c>
      <c r="NXR36" s="592"/>
      <c r="NXS36" s="566"/>
      <c r="NXT36" s="91"/>
      <c r="NXU36" s="91"/>
      <c r="NXV36" s="91"/>
      <c r="NXW36" s="91">
        <f t="shared" ref="NXW36" si="1366">SUM(NXO36:NXV36)</f>
        <v>0</v>
      </c>
      <c r="NXX36" s="179"/>
      <c r="NXY36" s="692"/>
      <c r="NXZ36" s="91" t="s">
        <v>492</v>
      </c>
      <c r="NYA36" s="91" t="s">
        <v>634</v>
      </c>
      <c r="NYB36" s="91" t="s">
        <v>635</v>
      </c>
      <c r="NYC36" s="89" t="s">
        <v>74</v>
      </c>
      <c r="NYD36" s="91">
        <v>-57</v>
      </c>
      <c r="NYE36" s="106"/>
      <c r="NYF36" s="106"/>
      <c r="NYG36" s="106">
        <v>0</v>
      </c>
      <c r="NYH36" s="592"/>
      <c r="NYI36" s="566"/>
      <c r="NYJ36" s="91"/>
      <c r="NYK36" s="91"/>
      <c r="NYL36" s="91"/>
      <c r="NYM36" s="91">
        <f t="shared" ref="NYM36" si="1367">SUM(NYE36:NYL36)</f>
        <v>0</v>
      </c>
      <c r="NYN36" s="179"/>
      <c r="NYO36" s="692"/>
      <c r="NYP36" s="91" t="s">
        <v>492</v>
      </c>
      <c r="NYQ36" s="91" t="s">
        <v>634</v>
      </c>
      <c r="NYR36" s="91" t="s">
        <v>635</v>
      </c>
      <c r="NYS36" s="89" t="s">
        <v>74</v>
      </c>
      <c r="NYT36" s="91">
        <v>-57</v>
      </c>
      <c r="NYU36" s="106"/>
      <c r="NYV36" s="106"/>
      <c r="NYW36" s="106">
        <v>0</v>
      </c>
      <c r="NYX36" s="592"/>
      <c r="NYY36" s="566"/>
      <c r="NYZ36" s="91"/>
      <c r="NZA36" s="91"/>
      <c r="NZB36" s="91"/>
      <c r="NZC36" s="91">
        <f t="shared" ref="NZC36" si="1368">SUM(NYU36:NZB36)</f>
        <v>0</v>
      </c>
      <c r="NZD36" s="179"/>
      <c r="NZE36" s="692"/>
      <c r="NZF36" s="91" t="s">
        <v>492</v>
      </c>
      <c r="NZG36" s="91" t="s">
        <v>634</v>
      </c>
      <c r="NZH36" s="91" t="s">
        <v>635</v>
      </c>
      <c r="NZI36" s="89" t="s">
        <v>74</v>
      </c>
      <c r="NZJ36" s="91">
        <v>-57</v>
      </c>
      <c r="NZK36" s="106"/>
      <c r="NZL36" s="106"/>
      <c r="NZM36" s="106">
        <v>0</v>
      </c>
      <c r="NZN36" s="592"/>
      <c r="NZO36" s="566"/>
      <c r="NZP36" s="91"/>
      <c r="NZQ36" s="91"/>
      <c r="NZR36" s="91"/>
      <c r="NZS36" s="91">
        <f t="shared" ref="NZS36" si="1369">SUM(NZK36:NZR36)</f>
        <v>0</v>
      </c>
      <c r="NZT36" s="179"/>
      <c r="NZU36" s="692"/>
      <c r="NZV36" s="91" t="s">
        <v>492</v>
      </c>
      <c r="NZW36" s="91" t="s">
        <v>634</v>
      </c>
      <c r="NZX36" s="91" t="s">
        <v>635</v>
      </c>
      <c r="NZY36" s="89" t="s">
        <v>74</v>
      </c>
      <c r="NZZ36" s="91">
        <v>-57</v>
      </c>
      <c r="OAA36" s="106"/>
      <c r="OAB36" s="106"/>
      <c r="OAC36" s="106">
        <v>0</v>
      </c>
      <c r="OAD36" s="592"/>
      <c r="OAE36" s="566"/>
      <c r="OAF36" s="91"/>
      <c r="OAG36" s="91"/>
      <c r="OAH36" s="91"/>
      <c r="OAI36" s="91">
        <f t="shared" ref="OAI36" si="1370">SUM(OAA36:OAH36)</f>
        <v>0</v>
      </c>
      <c r="OAJ36" s="179"/>
      <c r="OAK36" s="692"/>
      <c r="OAL36" s="91" t="s">
        <v>492</v>
      </c>
      <c r="OAM36" s="91" t="s">
        <v>634</v>
      </c>
      <c r="OAN36" s="91" t="s">
        <v>635</v>
      </c>
      <c r="OAO36" s="89" t="s">
        <v>74</v>
      </c>
      <c r="OAP36" s="91">
        <v>-57</v>
      </c>
      <c r="OAQ36" s="106"/>
      <c r="OAR36" s="106"/>
      <c r="OAS36" s="106">
        <v>0</v>
      </c>
      <c r="OAT36" s="592"/>
      <c r="OAU36" s="566"/>
      <c r="OAV36" s="91"/>
      <c r="OAW36" s="91"/>
      <c r="OAX36" s="91"/>
      <c r="OAY36" s="91">
        <f t="shared" ref="OAY36" si="1371">SUM(OAQ36:OAX36)</f>
        <v>0</v>
      </c>
      <c r="OAZ36" s="179"/>
      <c r="OBA36" s="692"/>
      <c r="OBB36" s="91" t="s">
        <v>492</v>
      </c>
      <c r="OBC36" s="91" t="s">
        <v>634</v>
      </c>
      <c r="OBD36" s="91" t="s">
        <v>635</v>
      </c>
      <c r="OBE36" s="89" t="s">
        <v>74</v>
      </c>
      <c r="OBF36" s="91">
        <v>-57</v>
      </c>
      <c r="OBG36" s="106"/>
      <c r="OBH36" s="106"/>
      <c r="OBI36" s="106">
        <v>0</v>
      </c>
      <c r="OBJ36" s="592"/>
      <c r="OBK36" s="566"/>
      <c r="OBL36" s="91"/>
      <c r="OBM36" s="91"/>
      <c r="OBN36" s="91"/>
      <c r="OBO36" s="91">
        <f t="shared" ref="OBO36" si="1372">SUM(OBG36:OBN36)</f>
        <v>0</v>
      </c>
      <c r="OBP36" s="179"/>
      <c r="OBQ36" s="692"/>
      <c r="OBR36" s="91" t="s">
        <v>492</v>
      </c>
      <c r="OBS36" s="91" t="s">
        <v>634</v>
      </c>
      <c r="OBT36" s="91" t="s">
        <v>635</v>
      </c>
      <c r="OBU36" s="89" t="s">
        <v>74</v>
      </c>
      <c r="OBV36" s="91">
        <v>-57</v>
      </c>
      <c r="OBW36" s="106"/>
      <c r="OBX36" s="106"/>
      <c r="OBY36" s="106">
        <v>0</v>
      </c>
      <c r="OBZ36" s="592"/>
      <c r="OCA36" s="566"/>
      <c r="OCB36" s="91"/>
      <c r="OCC36" s="91"/>
      <c r="OCD36" s="91"/>
      <c r="OCE36" s="91">
        <f t="shared" ref="OCE36" si="1373">SUM(OBW36:OCD36)</f>
        <v>0</v>
      </c>
      <c r="OCF36" s="179"/>
      <c r="OCG36" s="692"/>
      <c r="OCH36" s="91" t="s">
        <v>492</v>
      </c>
      <c r="OCI36" s="91" t="s">
        <v>634</v>
      </c>
      <c r="OCJ36" s="91" t="s">
        <v>635</v>
      </c>
      <c r="OCK36" s="89" t="s">
        <v>74</v>
      </c>
      <c r="OCL36" s="91">
        <v>-57</v>
      </c>
      <c r="OCM36" s="106"/>
      <c r="OCN36" s="106"/>
      <c r="OCO36" s="106">
        <v>0</v>
      </c>
      <c r="OCP36" s="592"/>
      <c r="OCQ36" s="566"/>
      <c r="OCR36" s="91"/>
      <c r="OCS36" s="91"/>
      <c r="OCT36" s="91"/>
      <c r="OCU36" s="91">
        <f t="shared" ref="OCU36" si="1374">SUM(OCM36:OCT36)</f>
        <v>0</v>
      </c>
      <c r="OCV36" s="179"/>
      <c r="OCW36" s="692"/>
      <c r="OCX36" s="91" t="s">
        <v>492</v>
      </c>
      <c r="OCY36" s="91" t="s">
        <v>634</v>
      </c>
      <c r="OCZ36" s="91" t="s">
        <v>635</v>
      </c>
      <c r="ODA36" s="89" t="s">
        <v>74</v>
      </c>
      <c r="ODB36" s="91">
        <v>-57</v>
      </c>
      <c r="ODC36" s="106"/>
      <c r="ODD36" s="106"/>
      <c r="ODE36" s="106">
        <v>0</v>
      </c>
      <c r="ODF36" s="592"/>
      <c r="ODG36" s="566"/>
      <c r="ODH36" s="91"/>
      <c r="ODI36" s="91"/>
      <c r="ODJ36" s="91"/>
      <c r="ODK36" s="91">
        <f t="shared" ref="ODK36" si="1375">SUM(ODC36:ODJ36)</f>
        <v>0</v>
      </c>
      <c r="ODL36" s="179"/>
      <c r="ODM36" s="692"/>
      <c r="ODN36" s="91" t="s">
        <v>492</v>
      </c>
      <c r="ODO36" s="91" t="s">
        <v>634</v>
      </c>
      <c r="ODP36" s="91" t="s">
        <v>635</v>
      </c>
      <c r="ODQ36" s="89" t="s">
        <v>74</v>
      </c>
      <c r="ODR36" s="91">
        <v>-57</v>
      </c>
      <c r="ODS36" s="106"/>
      <c r="ODT36" s="106"/>
      <c r="ODU36" s="106">
        <v>0</v>
      </c>
      <c r="ODV36" s="592"/>
      <c r="ODW36" s="566"/>
      <c r="ODX36" s="91"/>
      <c r="ODY36" s="91"/>
      <c r="ODZ36" s="91"/>
      <c r="OEA36" s="91">
        <f t="shared" ref="OEA36" si="1376">SUM(ODS36:ODZ36)</f>
        <v>0</v>
      </c>
      <c r="OEB36" s="179"/>
      <c r="OEC36" s="692"/>
      <c r="OED36" s="91" t="s">
        <v>492</v>
      </c>
      <c r="OEE36" s="91" t="s">
        <v>634</v>
      </c>
      <c r="OEF36" s="91" t="s">
        <v>635</v>
      </c>
      <c r="OEG36" s="89" t="s">
        <v>74</v>
      </c>
      <c r="OEH36" s="91">
        <v>-57</v>
      </c>
      <c r="OEI36" s="106"/>
      <c r="OEJ36" s="106"/>
      <c r="OEK36" s="106">
        <v>0</v>
      </c>
      <c r="OEL36" s="592"/>
      <c r="OEM36" s="566"/>
      <c r="OEN36" s="91"/>
      <c r="OEO36" s="91"/>
      <c r="OEP36" s="91"/>
      <c r="OEQ36" s="91">
        <f t="shared" ref="OEQ36" si="1377">SUM(OEI36:OEP36)</f>
        <v>0</v>
      </c>
      <c r="OER36" s="179"/>
      <c r="OES36" s="692"/>
      <c r="OET36" s="91" t="s">
        <v>492</v>
      </c>
      <c r="OEU36" s="91" t="s">
        <v>634</v>
      </c>
      <c r="OEV36" s="91" t="s">
        <v>635</v>
      </c>
      <c r="OEW36" s="89" t="s">
        <v>74</v>
      </c>
      <c r="OEX36" s="91">
        <v>-57</v>
      </c>
      <c r="OEY36" s="106"/>
      <c r="OEZ36" s="106"/>
      <c r="OFA36" s="106">
        <v>0</v>
      </c>
      <c r="OFB36" s="592"/>
      <c r="OFC36" s="566"/>
      <c r="OFD36" s="91"/>
      <c r="OFE36" s="91"/>
      <c r="OFF36" s="91"/>
      <c r="OFG36" s="91">
        <f t="shared" ref="OFG36" si="1378">SUM(OEY36:OFF36)</f>
        <v>0</v>
      </c>
      <c r="OFH36" s="179"/>
      <c r="OFI36" s="692"/>
      <c r="OFJ36" s="91" t="s">
        <v>492</v>
      </c>
      <c r="OFK36" s="91" t="s">
        <v>634</v>
      </c>
      <c r="OFL36" s="91" t="s">
        <v>635</v>
      </c>
      <c r="OFM36" s="89" t="s">
        <v>74</v>
      </c>
      <c r="OFN36" s="91">
        <v>-57</v>
      </c>
      <c r="OFO36" s="106"/>
      <c r="OFP36" s="106"/>
      <c r="OFQ36" s="106">
        <v>0</v>
      </c>
      <c r="OFR36" s="592"/>
      <c r="OFS36" s="566"/>
      <c r="OFT36" s="91"/>
      <c r="OFU36" s="91"/>
      <c r="OFV36" s="91"/>
      <c r="OFW36" s="91">
        <f t="shared" ref="OFW36" si="1379">SUM(OFO36:OFV36)</f>
        <v>0</v>
      </c>
      <c r="OFX36" s="179"/>
      <c r="OFY36" s="692"/>
      <c r="OFZ36" s="91" t="s">
        <v>492</v>
      </c>
      <c r="OGA36" s="91" t="s">
        <v>634</v>
      </c>
      <c r="OGB36" s="91" t="s">
        <v>635</v>
      </c>
      <c r="OGC36" s="89" t="s">
        <v>74</v>
      </c>
      <c r="OGD36" s="91">
        <v>-57</v>
      </c>
      <c r="OGE36" s="106"/>
      <c r="OGF36" s="106"/>
      <c r="OGG36" s="106">
        <v>0</v>
      </c>
      <c r="OGH36" s="592"/>
      <c r="OGI36" s="566"/>
      <c r="OGJ36" s="91"/>
      <c r="OGK36" s="91"/>
      <c r="OGL36" s="91"/>
      <c r="OGM36" s="91">
        <f t="shared" ref="OGM36" si="1380">SUM(OGE36:OGL36)</f>
        <v>0</v>
      </c>
      <c r="OGN36" s="179"/>
      <c r="OGO36" s="692"/>
      <c r="OGP36" s="91" t="s">
        <v>492</v>
      </c>
      <c r="OGQ36" s="91" t="s">
        <v>634</v>
      </c>
      <c r="OGR36" s="91" t="s">
        <v>635</v>
      </c>
      <c r="OGS36" s="89" t="s">
        <v>74</v>
      </c>
      <c r="OGT36" s="91">
        <v>-57</v>
      </c>
      <c r="OGU36" s="106"/>
      <c r="OGV36" s="106"/>
      <c r="OGW36" s="106">
        <v>0</v>
      </c>
      <c r="OGX36" s="592"/>
      <c r="OGY36" s="566"/>
      <c r="OGZ36" s="91"/>
      <c r="OHA36" s="91"/>
      <c r="OHB36" s="91"/>
      <c r="OHC36" s="91">
        <f t="shared" ref="OHC36" si="1381">SUM(OGU36:OHB36)</f>
        <v>0</v>
      </c>
      <c r="OHD36" s="179"/>
      <c r="OHE36" s="692"/>
      <c r="OHF36" s="91" t="s">
        <v>492</v>
      </c>
      <c r="OHG36" s="91" t="s">
        <v>634</v>
      </c>
      <c r="OHH36" s="91" t="s">
        <v>635</v>
      </c>
      <c r="OHI36" s="89" t="s">
        <v>74</v>
      </c>
      <c r="OHJ36" s="91">
        <v>-57</v>
      </c>
      <c r="OHK36" s="106"/>
      <c r="OHL36" s="106"/>
      <c r="OHM36" s="106">
        <v>0</v>
      </c>
      <c r="OHN36" s="592"/>
      <c r="OHO36" s="566"/>
      <c r="OHP36" s="91"/>
      <c r="OHQ36" s="91"/>
      <c r="OHR36" s="91"/>
      <c r="OHS36" s="91">
        <f t="shared" ref="OHS36" si="1382">SUM(OHK36:OHR36)</f>
        <v>0</v>
      </c>
      <c r="OHT36" s="179"/>
      <c r="OHU36" s="692"/>
      <c r="OHV36" s="91" t="s">
        <v>492</v>
      </c>
      <c r="OHW36" s="91" t="s">
        <v>634</v>
      </c>
      <c r="OHX36" s="91" t="s">
        <v>635</v>
      </c>
      <c r="OHY36" s="89" t="s">
        <v>74</v>
      </c>
      <c r="OHZ36" s="91">
        <v>-57</v>
      </c>
      <c r="OIA36" s="106"/>
      <c r="OIB36" s="106"/>
      <c r="OIC36" s="106">
        <v>0</v>
      </c>
      <c r="OID36" s="592"/>
      <c r="OIE36" s="566"/>
      <c r="OIF36" s="91"/>
      <c r="OIG36" s="91"/>
      <c r="OIH36" s="91"/>
      <c r="OII36" s="91">
        <f t="shared" ref="OII36" si="1383">SUM(OIA36:OIH36)</f>
        <v>0</v>
      </c>
      <c r="OIJ36" s="179"/>
      <c r="OIK36" s="692"/>
      <c r="OIL36" s="91" t="s">
        <v>492</v>
      </c>
      <c r="OIM36" s="91" t="s">
        <v>634</v>
      </c>
      <c r="OIN36" s="91" t="s">
        <v>635</v>
      </c>
      <c r="OIO36" s="89" t="s">
        <v>74</v>
      </c>
      <c r="OIP36" s="91">
        <v>-57</v>
      </c>
      <c r="OIQ36" s="106"/>
      <c r="OIR36" s="106"/>
      <c r="OIS36" s="106">
        <v>0</v>
      </c>
      <c r="OIT36" s="592"/>
      <c r="OIU36" s="566"/>
      <c r="OIV36" s="91"/>
      <c r="OIW36" s="91"/>
      <c r="OIX36" s="91"/>
      <c r="OIY36" s="91">
        <f t="shared" ref="OIY36" si="1384">SUM(OIQ36:OIX36)</f>
        <v>0</v>
      </c>
      <c r="OIZ36" s="179"/>
      <c r="OJA36" s="692"/>
      <c r="OJB36" s="91" t="s">
        <v>492</v>
      </c>
      <c r="OJC36" s="91" t="s">
        <v>634</v>
      </c>
      <c r="OJD36" s="91" t="s">
        <v>635</v>
      </c>
      <c r="OJE36" s="89" t="s">
        <v>74</v>
      </c>
      <c r="OJF36" s="91">
        <v>-57</v>
      </c>
      <c r="OJG36" s="106"/>
      <c r="OJH36" s="106"/>
      <c r="OJI36" s="106">
        <v>0</v>
      </c>
      <c r="OJJ36" s="592"/>
      <c r="OJK36" s="566"/>
      <c r="OJL36" s="91"/>
      <c r="OJM36" s="91"/>
      <c r="OJN36" s="91"/>
      <c r="OJO36" s="91">
        <f t="shared" ref="OJO36" si="1385">SUM(OJG36:OJN36)</f>
        <v>0</v>
      </c>
      <c r="OJP36" s="179"/>
      <c r="OJQ36" s="692"/>
      <c r="OJR36" s="91" t="s">
        <v>492</v>
      </c>
      <c r="OJS36" s="91" t="s">
        <v>634</v>
      </c>
      <c r="OJT36" s="91" t="s">
        <v>635</v>
      </c>
      <c r="OJU36" s="89" t="s">
        <v>74</v>
      </c>
      <c r="OJV36" s="91">
        <v>-57</v>
      </c>
      <c r="OJW36" s="106"/>
      <c r="OJX36" s="106"/>
      <c r="OJY36" s="106">
        <v>0</v>
      </c>
      <c r="OJZ36" s="592"/>
      <c r="OKA36" s="566"/>
      <c r="OKB36" s="91"/>
      <c r="OKC36" s="91"/>
      <c r="OKD36" s="91"/>
      <c r="OKE36" s="91">
        <f t="shared" ref="OKE36" si="1386">SUM(OJW36:OKD36)</f>
        <v>0</v>
      </c>
      <c r="OKF36" s="179"/>
      <c r="OKG36" s="692"/>
      <c r="OKH36" s="91" t="s">
        <v>492</v>
      </c>
      <c r="OKI36" s="91" t="s">
        <v>634</v>
      </c>
      <c r="OKJ36" s="91" t="s">
        <v>635</v>
      </c>
      <c r="OKK36" s="89" t="s">
        <v>74</v>
      </c>
      <c r="OKL36" s="91">
        <v>-57</v>
      </c>
      <c r="OKM36" s="106"/>
      <c r="OKN36" s="106"/>
      <c r="OKO36" s="106">
        <v>0</v>
      </c>
      <c r="OKP36" s="592"/>
      <c r="OKQ36" s="566"/>
      <c r="OKR36" s="91"/>
      <c r="OKS36" s="91"/>
      <c r="OKT36" s="91"/>
      <c r="OKU36" s="91">
        <f t="shared" ref="OKU36" si="1387">SUM(OKM36:OKT36)</f>
        <v>0</v>
      </c>
      <c r="OKV36" s="179"/>
      <c r="OKW36" s="692"/>
      <c r="OKX36" s="91" t="s">
        <v>492</v>
      </c>
      <c r="OKY36" s="91" t="s">
        <v>634</v>
      </c>
      <c r="OKZ36" s="91" t="s">
        <v>635</v>
      </c>
      <c r="OLA36" s="89" t="s">
        <v>74</v>
      </c>
      <c r="OLB36" s="91">
        <v>-57</v>
      </c>
      <c r="OLC36" s="106"/>
      <c r="OLD36" s="106"/>
      <c r="OLE36" s="106">
        <v>0</v>
      </c>
      <c r="OLF36" s="592"/>
      <c r="OLG36" s="566"/>
      <c r="OLH36" s="91"/>
      <c r="OLI36" s="91"/>
      <c r="OLJ36" s="91"/>
      <c r="OLK36" s="91">
        <f t="shared" ref="OLK36" si="1388">SUM(OLC36:OLJ36)</f>
        <v>0</v>
      </c>
      <c r="OLL36" s="179"/>
      <c r="OLM36" s="692"/>
      <c r="OLN36" s="91" t="s">
        <v>492</v>
      </c>
      <c r="OLO36" s="91" t="s">
        <v>634</v>
      </c>
      <c r="OLP36" s="91" t="s">
        <v>635</v>
      </c>
      <c r="OLQ36" s="89" t="s">
        <v>74</v>
      </c>
      <c r="OLR36" s="91">
        <v>-57</v>
      </c>
      <c r="OLS36" s="106"/>
      <c r="OLT36" s="106"/>
      <c r="OLU36" s="106">
        <v>0</v>
      </c>
      <c r="OLV36" s="592"/>
      <c r="OLW36" s="566"/>
      <c r="OLX36" s="91"/>
      <c r="OLY36" s="91"/>
      <c r="OLZ36" s="91"/>
      <c r="OMA36" s="91">
        <f t="shared" ref="OMA36" si="1389">SUM(OLS36:OLZ36)</f>
        <v>0</v>
      </c>
      <c r="OMB36" s="179"/>
      <c r="OMC36" s="692"/>
      <c r="OMD36" s="91" t="s">
        <v>492</v>
      </c>
      <c r="OME36" s="91" t="s">
        <v>634</v>
      </c>
      <c r="OMF36" s="91" t="s">
        <v>635</v>
      </c>
      <c r="OMG36" s="89" t="s">
        <v>74</v>
      </c>
      <c r="OMH36" s="91">
        <v>-57</v>
      </c>
      <c r="OMI36" s="106"/>
      <c r="OMJ36" s="106"/>
      <c r="OMK36" s="106">
        <v>0</v>
      </c>
      <c r="OML36" s="592"/>
      <c r="OMM36" s="566"/>
      <c r="OMN36" s="91"/>
      <c r="OMO36" s="91"/>
      <c r="OMP36" s="91"/>
      <c r="OMQ36" s="91">
        <f t="shared" ref="OMQ36" si="1390">SUM(OMI36:OMP36)</f>
        <v>0</v>
      </c>
      <c r="OMR36" s="179"/>
      <c r="OMS36" s="692"/>
      <c r="OMT36" s="91" t="s">
        <v>492</v>
      </c>
      <c r="OMU36" s="91" t="s">
        <v>634</v>
      </c>
      <c r="OMV36" s="91" t="s">
        <v>635</v>
      </c>
      <c r="OMW36" s="89" t="s">
        <v>74</v>
      </c>
      <c r="OMX36" s="91">
        <v>-57</v>
      </c>
      <c r="OMY36" s="106"/>
      <c r="OMZ36" s="106"/>
      <c r="ONA36" s="106">
        <v>0</v>
      </c>
      <c r="ONB36" s="592"/>
      <c r="ONC36" s="566"/>
      <c r="OND36" s="91"/>
      <c r="ONE36" s="91"/>
      <c r="ONF36" s="91"/>
      <c r="ONG36" s="91">
        <f t="shared" ref="ONG36" si="1391">SUM(OMY36:ONF36)</f>
        <v>0</v>
      </c>
      <c r="ONH36" s="179"/>
      <c r="ONI36" s="692"/>
      <c r="ONJ36" s="91" t="s">
        <v>492</v>
      </c>
      <c r="ONK36" s="91" t="s">
        <v>634</v>
      </c>
      <c r="ONL36" s="91" t="s">
        <v>635</v>
      </c>
      <c r="ONM36" s="89" t="s">
        <v>74</v>
      </c>
      <c r="ONN36" s="91">
        <v>-57</v>
      </c>
      <c r="ONO36" s="106"/>
      <c r="ONP36" s="106"/>
      <c r="ONQ36" s="106">
        <v>0</v>
      </c>
      <c r="ONR36" s="592"/>
      <c r="ONS36" s="566"/>
      <c r="ONT36" s="91"/>
      <c r="ONU36" s="91"/>
      <c r="ONV36" s="91"/>
      <c r="ONW36" s="91">
        <f t="shared" ref="ONW36" si="1392">SUM(ONO36:ONV36)</f>
        <v>0</v>
      </c>
      <c r="ONX36" s="179"/>
      <c r="ONY36" s="692"/>
      <c r="ONZ36" s="91" t="s">
        <v>492</v>
      </c>
      <c r="OOA36" s="91" t="s">
        <v>634</v>
      </c>
      <c r="OOB36" s="91" t="s">
        <v>635</v>
      </c>
      <c r="OOC36" s="89" t="s">
        <v>74</v>
      </c>
      <c r="OOD36" s="91">
        <v>-57</v>
      </c>
      <c r="OOE36" s="106"/>
      <c r="OOF36" s="106"/>
      <c r="OOG36" s="106">
        <v>0</v>
      </c>
      <c r="OOH36" s="592"/>
      <c r="OOI36" s="566"/>
      <c r="OOJ36" s="91"/>
      <c r="OOK36" s="91"/>
      <c r="OOL36" s="91"/>
      <c r="OOM36" s="91">
        <f t="shared" ref="OOM36" si="1393">SUM(OOE36:OOL36)</f>
        <v>0</v>
      </c>
      <c r="OON36" s="179"/>
      <c r="OOO36" s="692"/>
      <c r="OOP36" s="91" t="s">
        <v>492</v>
      </c>
      <c r="OOQ36" s="91" t="s">
        <v>634</v>
      </c>
      <c r="OOR36" s="91" t="s">
        <v>635</v>
      </c>
      <c r="OOS36" s="89" t="s">
        <v>74</v>
      </c>
      <c r="OOT36" s="91">
        <v>-57</v>
      </c>
      <c r="OOU36" s="106"/>
      <c r="OOV36" s="106"/>
      <c r="OOW36" s="106">
        <v>0</v>
      </c>
      <c r="OOX36" s="592"/>
      <c r="OOY36" s="566"/>
      <c r="OOZ36" s="91"/>
      <c r="OPA36" s="91"/>
      <c r="OPB36" s="91"/>
      <c r="OPC36" s="91">
        <f t="shared" ref="OPC36" si="1394">SUM(OOU36:OPB36)</f>
        <v>0</v>
      </c>
      <c r="OPD36" s="179"/>
      <c r="OPE36" s="692"/>
      <c r="OPF36" s="91" t="s">
        <v>492</v>
      </c>
      <c r="OPG36" s="91" t="s">
        <v>634</v>
      </c>
      <c r="OPH36" s="91" t="s">
        <v>635</v>
      </c>
      <c r="OPI36" s="89" t="s">
        <v>74</v>
      </c>
      <c r="OPJ36" s="91">
        <v>-57</v>
      </c>
      <c r="OPK36" s="106"/>
      <c r="OPL36" s="106"/>
      <c r="OPM36" s="106">
        <v>0</v>
      </c>
      <c r="OPN36" s="592"/>
      <c r="OPO36" s="566"/>
      <c r="OPP36" s="91"/>
      <c r="OPQ36" s="91"/>
      <c r="OPR36" s="91"/>
      <c r="OPS36" s="91">
        <f t="shared" ref="OPS36" si="1395">SUM(OPK36:OPR36)</f>
        <v>0</v>
      </c>
      <c r="OPT36" s="179"/>
      <c r="OPU36" s="692"/>
      <c r="OPV36" s="91" t="s">
        <v>492</v>
      </c>
      <c r="OPW36" s="91" t="s">
        <v>634</v>
      </c>
      <c r="OPX36" s="91" t="s">
        <v>635</v>
      </c>
      <c r="OPY36" s="89" t="s">
        <v>74</v>
      </c>
      <c r="OPZ36" s="91">
        <v>-57</v>
      </c>
      <c r="OQA36" s="106"/>
      <c r="OQB36" s="106"/>
      <c r="OQC36" s="106">
        <v>0</v>
      </c>
      <c r="OQD36" s="592"/>
      <c r="OQE36" s="566"/>
      <c r="OQF36" s="91"/>
      <c r="OQG36" s="91"/>
      <c r="OQH36" s="91"/>
      <c r="OQI36" s="91">
        <f t="shared" ref="OQI36" si="1396">SUM(OQA36:OQH36)</f>
        <v>0</v>
      </c>
      <c r="OQJ36" s="179"/>
      <c r="OQK36" s="692"/>
      <c r="OQL36" s="91" t="s">
        <v>492</v>
      </c>
      <c r="OQM36" s="91" t="s">
        <v>634</v>
      </c>
      <c r="OQN36" s="91" t="s">
        <v>635</v>
      </c>
      <c r="OQO36" s="89" t="s">
        <v>74</v>
      </c>
      <c r="OQP36" s="91">
        <v>-57</v>
      </c>
      <c r="OQQ36" s="106"/>
      <c r="OQR36" s="106"/>
      <c r="OQS36" s="106">
        <v>0</v>
      </c>
      <c r="OQT36" s="592"/>
      <c r="OQU36" s="566"/>
      <c r="OQV36" s="91"/>
      <c r="OQW36" s="91"/>
      <c r="OQX36" s="91"/>
      <c r="OQY36" s="91">
        <f t="shared" ref="OQY36" si="1397">SUM(OQQ36:OQX36)</f>
        <v>0</v>
      </c>
      <c r="OQZ36" s="179"/>
      <c r="ORA36" s="692"/>
      <c r="ORB36" s="91" t="s">
        <v>492</v>
      </c>
      <c r="ORC36" s="91" t="s">
        <v>634</v>
      </c>
      <c r="ORD36" s="91" t="s">
        <v>635</v>
      </c>
      <c r="ORE36" s="89" t="s">
        <v>74</v>
      </c>
      <c r="ORF36" s="91">
        <v>-57</v>
      </c>
      <c r="ORG36" s="106"/>
      <c r="ORH36" s="106"/>
      <c r="ORI36" s="106">
        <v>0</v>
      </c>
      <c r="ORJ36" s="592"/>
      <c r="ORK36" s="566"/>
      <c r="ORL36" s="91"/>
      <c r="ORM36" s="91"/>
      <c r="ORN36" s="91"/>
      <c r="ORO36" s="91">
        <f t="shared" ref="ORO36" si="1398">SUM(ORG36:ORN36)</f>
        <v>0</v>
      </c>
      <c r="ORP36" s="179"/>
      <c r="ORQ36" s="692"/>
      <c r="ORR36" s="91" t="s">
        <v>492</v>
      </c>
      <c r="ORS36" s="91" t="s">
        <v>634</v>
      </c>
      <c r="ORT36" s="91" t="s">
        <v>635</v>
      </c>
      <c r="ORU36" s="89" t="s">
        <v>74</v>
      </c>
      <c r="ORV36" s="91">
        <v>-57</v>
      </c>
      <c r="ORW36" s="106"/>
      <c r="ORX36" s="106"/>
      <c r="ORY36" s="106">
        <v>0</v>
      </c>
      <c r="ORZ36" s="592"/>
      <c r="OSA36" s="566"/>
      <c r="OSB36" s="91"/>
      <c r="OSC36" s="91"/>
      <c r="OSD36" s="91"/>
      <c r="OSE36" s="91">
        <f t="shared" ref="OSE36" si="1399">SUM(ORW36:OSD36)</f>
        <v>0</v>
      </c>
      <c r="OSF36" s="179"/>
      <c r="OSG36" s="692"/>
      <c r="OSH36" s="91" t="s">
        <v>492</v>
      </c>
      <c r="OSI36" s="91" t="s">
        <v>634</v>
      </c>
      <c r="OSJ36" s="91" t="s">
        <v>635</v>
      </c>
      <c r="OSK36" s="89" t="s">
        <v>74</v>
      </c>
      <c r="OSL36" s="91">
        <v>-57</v>
      </c>
      <c r="OSM36" s="106"/>
      <c r="OSN36" s="106"/>
      <c r="OSO36" s="106">
        <v>0</v>
      </c>
      <c r="OSP36" s="592"/>
      <c r="OSQ36" s="566"/>
      <c r="OSR36" s="91"/>
      <c r="OSS36" s="91"/>
      <c r="OST36" s="91"/>
      <c r="OSU36" s="91">
        <f t="shared" ref="OSU36" si="1400">SUM(OSM36:OST36)</f>
        <v>0</v>
      </c>
      <c r="OSV36" s="179"/>
      <c r="OSW36" s="692"/>
      <c r="OSX36" s="91" t="s">
        <v>492</v>
      </c>
      <c r="OSY36" s="91" t="s">
        <v>634</v>
      </c>
      <c r="OSZ36" s="91" t="s">
        <v>635</v>
      </c>
      <c r="OTA36" s="89" t="s">
        <v>74</v>
      </c>
      <c r="OTB36" s="91">
        <v>-57</v>
      </c>
      <c r="OTC36" s="106"/>
      <c r="OTD36" s="106"/>
      <c r="OTE36" s="106">
        <v>0</v>
      </c>
      <c r="OTF36" s="592"/>
      <c r="OTG36" s="566"/>
      <c r="OTH36" s="91"/>
      <c r="OTI36" s="91"/>
      <c r="OTJ36" s="91"/>
      <c r="OTK36" s="91">
        <f t="shared" ref="OTK36" si="1401">SUM(OTC36:OTJ36)</f>
        <v>0</v>
      </c>
      <c r="OTL36" s="179"/>
      <c r="OTM36" s="692"/>
      <c r="OTN36" s="91" t="s">
        <v>492</v>
      </c>
      <c r="OTO36" s="91" t="s">
        <v>634</v>
      </c>
      <c r="OTP36" s="91" t="s">
        <v>635</v>
      </c>
      <c r="OTQ36" s="89" t="s">
        <v>74</v>
      </c>
      <c r="OTR36" s="91">
        <v>-57</v>
      </c>
      <c r="OTS36" s="106"/>
      <c r="OTT36" s="106"/>
      <c r="OTU36" s="106">
        <v>0</v>
      </c>
      <c r="OTV36" s="592"/>
      <c r="OTW36" s="566"/>
      <c r="OTX36" s="91"/>
      <c r="OTY36" s="91"/>
      <c r="OTZ36" s="91"/>
      <c r="OUA36" s="91">
        <f t="shared" ref="OUA36" si="1402">SUM(OTS36:OTZ36)</f>
        <v>0</v>
      </c>
      <c r="OUB36" s="179"/>
      <c r="OUC36" s="692"/>
      <c r="OUD36" s="91" t="s">
        <v>492</v>
      </c>
      <c r="OUE36" s="91" t="s">
        <v>634</v>
      </c>
      <c r="OUF36" s="91" t="s">
        <v>635</v>
      </c>
      <c r="OUG36" s="89" t="s">
        <v>74</v>
      </c>
      <c r="OUH36" s="91">
        <v>-57</v>
      </c>
      <c r="OUI36" s="106"/>
      <c r="OUJ36" s="106"/>
      <c r="OUK36" s="106">
        <v>0</v>
      </c>
      <c r="OUL36" s="592"/>
      <c r="OUM36" s="566"/>
      <c r="OUN36" s="91"/>
      <c r="OUO36" s="91"/>
      <c r="OUP36" s="91"/>
      <c r="OUQ36" s="91">
        <f t="shared" ref="OUQ36" si="1403">SUM(OUI36:OUP36)</f>
        <v>0</v>
      </c>
      <c r="OUR36" s="179"/>
      <c r="OUS36" s="692"/>
      <c r="OUT36" s="91" t="s">
        <v>492</v>
      </c>
      <c r="OUU36" s="91" t="s">
        <v>634</v>
      </c>
      <c r="OUV36" s="91" t="s">
        <v>635</v>
      </c>
      <c r="OUW36" s="89" t="s">
        <v>74</v>
      </c>
      <c r="OUX36" s="91">
        <v>-57</v>
      </c>
      <c r="OUY36" s="106"/>
      <c r="OUZ36" s="106"/>
      <c r="OVA36" s="106">
        <v>0</v>
      </c>
      <c r="OVB36" s="592"/>
      <c r="OVC36" s="566"/>
      <c r="OVD36" s="91"/>
      <c r="OVE36" s="91"/>
      <c r="OVF36" s="91"/>
      <c r="OVG36" s="91">
        <f t="shared" ref="OVG36" si="1404">SUM(OUY36:OVF36)</f>
        <v>0</v>
      </c>
      <c r="OVH36" s="179"/>
      <c r="OVI36" s="692"/>
      <c r="OVJ36" s="91" t="s">
        <v>492</v>
      </c>
      <c r="OVK36" s="91" t="s">
        <v>634</v>
      </c>
      <c r="OVL36" s="91" t="s">
        <v>635</v>
      </c>
      <c r="OVM36" s="89" t="s">
        <v>74</v>
      </c>
      <c r="OVN36" s="91">
        <v>-57</v>
      </c>
      <c r="OVO36" s="106"/>
      <c r="OVP36" s="106"/>
      <c r="OVQ36" s="106">
        <v>0</v>
      </c>
      <c r="OVR36" s="592"/>
      <c r="OVS36" s="566"/>
      <c r="OVT36" s="91"/>
      <c r="OVU36" s="91"/>
      <c r="OVV36" s="91"/>
      <c r="OVW36" s="91">
        <f t="shared" ref="OVW36" si="1405">SUM(OVO36:OVV36)</f>
        <v>0</v>
      </c>
      <c r="OVX36" s="179"/>
      <c r="OVY36" s="692"/>
      <c r="OVZ36" s="91" t="s">
        <v>492</v>
      </c>
      <c r="OWA36" s="91" t="s">
        <v>634</v>
      </c>
      <c r="OWB36" s="91" t="s">
        <v>635</v>
      </c>
      <c r="OWC36" s="89" t="s">
        <v>74</v>
      </c>
      <c r="OWD36" s="91">
        <v>-57</v>
      </c>
      <c r="OWE36" s="106"/>
      <c r="OWF36" s="106"/>
      <c r="OWG36" s="106">
        <v>0</v>
      </c>
      <c r="OWH36" s="592"/>
      <c r="OWI36" s="566"/>
      <c r="OWJ36" s="91"/>
      <c r="OWK36" s="91"/>
      <c r="OWL36" s="91"/>
      <c r="OWM36" s="91">
        <f t="shared" ref="OWM36" si="1406">SUM(OWE36:OWL36)</f>
        <v>0</v>
      </c>
      <c r="OWN36" s="179"/>
      <c r="OWO36" s="692"/>
      <c r="OWP36" s="91" t="s">
        <v>492</v>
      </c>
      <c r="OWQ36" s="91" t="s">
        <v>634</v>
      </c>
      <c r="OWR36" s="91" t="s">
        <v>635</v>
      </c>
      <c r="OWS36" s="89" t="s">
        <v>74</v>
      </c>
      <c r="OWT36" s="91">
        <v>-57</v>
      </c>
      <c r="OWU36" s="106"/>
      <c r="OWV36" s="106"/>
      <c r="OWW36" s="106">
        <v>0</v>
      </c>
      <c r="OWX36" s="592"/>
      <c r="OWY36" s="566"/>
      <c r="OWZ36" s="91"/>
      <c r="OXA36" s="91"/>
      <c r="OXB36" s="91"/>
      <c r="OXC36" s="91">
        <f t="shared" ref="OXC36" si="1407">SUM(OWU36:OXB36)</f>
        <v>0</v>
      </c>
      <c r="OXD36" s="179"/>
      <c r="OXE36" s="692"/>
      <c r="OXF36" s="91" t="s">
        <v>492</v>
      </c>
      <c r="OXG36" s="91" t="s">
        <v>634</v>
      </c>
      <c r="OXH36" s="91" t="s">
        <v>635</v>
      </c>
      <c r="OXI36" s="89" t="s">
        <v>74</v>
      </c>
      <c r="OXJ36" s="91">
        <v>-57</v>
      </c>
      <c r="OXK36" s="106"/>
      <c r="OXL36" s="106"/>
      <c r="OXM36" s="106">
        <v>0</v>
      </c>
      <c r="OXN36" s="592"/>
      <c r="OXO36" s="566"/>
      <c r="OXP36" s="91"/>
      <c r="OXQ36" s="91"/>
      <c r="OXR36" s="91"/>
      <c r="OXS36" s="91">
        <f t="shared" ref="OXS36" si="1408">SUM(OXK36:OXR36)</f>
        <v>0</v>
      </c>
      <c r="OXT36" s="179"/>
      <c r="OXU36" s="692"/>
      <c r="OXV36" s="91" t="s">
        <v>492</v>
      </c>
      <c r="OXW36" s="91" t="s">
        <v>634</v>
      </c>
      <c r="OXX36" s="91" t="s">
        <v>635</v>
      </c>
      <c r="OXY36" s="89" t="s">
        <v>74</v>
      </c>
      <c r="OXZ36" s="91">
        <v>-57</v>
      </c>
      <c r="OYA36" s="106"/>
      <c r="OYB36" s="106"/>
      <c r="OYC36" s="106">
        <v>0</v>
      </c>
      <c r="OYD36" s="592"/>
      <c r="OYE36" s="566"/>
      <c r="OYF36" s="91"/>
      <c r="OYG36" s="91"/>
      <c r="OYH36" s="91"/>
      <c r="OYI36" s="91">
        <f t="shared" ref="OYI36" si="1409">SUM(OYA36:OYH36)</f>
        <v>0</v>
      </c>
      <c r="OYJ36" s="179"/>
      <c r="OYK36" s="692"/>
      <c r="OYL36" s="91" t="s">
        <v>492</v>
      </c>
      <c r="OYM36" s="91" t="s">
        <v>634</v>
      </c>
      <c r="OYN36" s="91" t="s">
        <v>635</v>
      </c>
      <c r="OYO36" s="89" t="s">
        <v>74</v>
      </c>
      <c r="OYP36" s="91">
        <v>-57</v>
      </c>
      <c r="OYQ36" s="106"/>
      <c r="OYR36" s="106"/>
      <c r="OYS36" s="106">
        <v>0</v>
      </c>
      <c r="OYT36" s="592"/>
      <c r="OYU36" s="566"/>
      <c r="OYV36" s="91"/>
      <c r="OYW36" s="91"/>
      <c r="OYX36" s="91"/>
      <c r="OYY36" s="91">
        <f t="shared" ref="OYY36" si="1410">SUM(OYQ36:OYX36)</f>
        <v>0</v>
      </c>
      <c r="OYZ36" s="179"/>
      <c r="OZA36" s="692"/>
      <c r="OZB36" s="91" t="s">
        <v>492</v>
      </c>
      <c r="OZC36" s="91" t="s">
        <v>634</v>
      </c>
      <c r="OZD36" s="91" t="s">
        <v>635</v>
      </c>
      <c r="OZE36" s="89" t="s">
        <v>74</v>
      </c>
      <c r="OZF36" s="91">
        <v>-57</v>
      </c>
      <c r="OZG36" s="106"/>
      <c r="OZH36" s="106"/>
      <c r="OZI36" s="106">
        <v>0</v>
      </c>
      <c r="OZJ36" s="592"/>
      <c r="OZK36" s="566"/>
      <c r="OZL36" s="91"/>
      <c r="OZM36" s="91"/>
      <c r="OZN36" s="91"/>
      <c r="OZO36" s="91">
        <f t="shared" ref="OZO36" si="1411">SUM(OZG36:OZN36)</f>
        <v>0</v>
      </c>
      <c r="OZP36" s="179"/>
      <c r="OZQ36" s="692"/>
      <c r="OZR36" s="91" t="s">
        <v>492</v>
      </c>
      <c r="OZS36" s="91" t="s">
        <v>634</v>
      </c>
      <c r="OZT36" s="91" t="s">
        <v>635</v>
      </c>
      <c r="OZU36" s="89" t="s">
        <v>74</v>
      </c>
      <c r="OZV36" s="91">
        <v>-57</v>
      </c>
      <c r="OZW36" s="106"/>
      <c r="OZX36" s="106"/>
      <c r="OZY36" s="106">
        <v>0</v>
      </c>
      <c r="OZZ36" s="592"/>
      <c r="PAA36" s="566"/>
      <c r="PAB36" s="91"/>
      <c r="PAC36" s="91"/>
      <c r="PAD36" s="91"/>
      <c r="PAE36" s="91">
        <f t="shared" ref="PAE36" si="1412">SUM(OZW36:PAD36)</f>
        <v>0</v>
      </c>
      <c r="PAF36" s="179"/>
      <c r="PAG36" s="692"/>
      <c r="PAH36" s="91" t="s">
        <v>492</v>
      </c>
      <c r="PAI36" s="91" t="s">
        <v>634</v>
      </c>
      <c r="PAJ36" s="91" t="s">
        <v>635</v>
      </c>
      <c r="PAK36" s="89" t="s">
        <v>74</v>
      </c>
      <c r="PAL36" s="91">
        <v>-57</v>
      </c>
      <c r="PAM36" s="106"/>
      <c r="PAN36" s="106"/>
      <c r="PAO36" s="106">
        <v>0</v>
      </c>
      <c r="PAP36" s="592"/>
      <c r="PAQ36" s="566"/>
      <c r="PAR36" s="91"/>
      <c r="PAS36" s="91"/>
      <c r="PAT36" s="91"/>
      <c r="PAU36" s="91">
        <f t="shared" ref="PAU36" si="1413">SUM(PAM36:PAT36)</f>
        <v>0</v>
      </c>
      <c r="PAV36" s="179"/>
      <c r="PAW36" s="692"/>
      <c r="PAX36" s="91" t="s">
        <v>492</v>
      </c>
      <c r="PAY36" s="91" t="s">
        <v>634</v>
      </c>
      <c r="PAZ36" s="91" t="s">
        <v>635</v>
      </c>
      <c r="PBA36" s="89" t="s">
        <v>74</v>
      </c>
      <c r="PBB36" s="91">
        <v>-57</v>
      </c>
      <c r="PBC36" s="106"/>
      <c r="PBD36" s="106"/>
      <c r="PBE36" s="106">
        <v>0</v>
      </c>
      <c r="PBF36" s="592"/>
      <c r="PBG36" s="566"/>
      <c r="PBH36" s="91"/>
      <c r="PBI36" s="91"/>
      <c r="PBJ36" s="91"/>
      <c r="PBK36" s="91">
        <f t="shared" ref="PBK36" si="1414">SUM(PBC36:PBJ36)</f>
        <v>0</v>
      </c>
      <c r="PBL36" s="179"/>
      <c r="PBM36" s="692"/>
      <c r="PBN36" s="91" t="s">
        <v>492</v>
      </c>
      <c r="PBO36" s="91" t="s">
        <v>634</v>
      </c>
      <c r="PBP36" s="91" t="s">
        <v>635</v>
      </c>
      <c r="PBQ36" s="89" t="s">
        <v>74</v>
      </c>
      <c r="PBR36" s="91">
        <v>-57</v>
      </c>
      <c r="PBS36" s="106"/>
      <c r="PBT36" s="106"/>
      <c r="PBU36" s="106">
        <v>0</v>
      </c>
      <c r="PBV36" s="592"/>
      <c r="PBW36" s="566"/>
      <c r="PBX36" s="91"/>
      <c r="PBY36" s="91"/>
      <c r="PBZ36" s="91"/>
      <c r="PCA36" s="91">
        <f t="shared" ref="PCA36" si="1415">SUM(PBS36:PBZ36)</f>
        <v>0</v>
      </c>
      <c r="PCB36" s="179"/>
      <c r="PCC36" s="692"/>
      <c r="PCD36" s="91" t="s">
        <v>492</v>
      </c>
      <c r="PCE36" s="91" t="s">
        <v>634</v>
      </c>
      <c r="PCF36" s="91" t="s">
        <v>635</v>
      </c>
      <c r="PCG36" s="89" t="s">
        <v>74</v>
      </c>
      <c r="PCH36" s="91">
        <v>-57</v>
      </c>
      <c r="PCI36" s="106"/>
      <c r="PCJ36" s="106"/>
      <c r="PCK36" s="106">
        <v>0</v>
      </c>
      <c r="PCL36" s="592"/>
      <c r="PCM36" s="566"/>
      <c r="PCN36" s="91"/>
      <c r="PCO36" s="91"/>
      <c r="PCP36" s="91"/>
      <c r="PCQ36" s="91">
        <f t="shared" ref="PCQ36" si="1416">SUM(PCI36:PCP36)</f>
        <v>0</v>
      </c>
      <c r="PCR36" s="179"/>
      <c r="PCS36" s="692"/>
      <c r="PCT36" s="91" t="s">
        <v>492</v>
      </c>
      <c r="PCU36" s="91" t="s">
        <v>634</v>
      </c>
      <c r="PCV36" s="91" t="s">
        <v>635</v>
      </c>
      <c r="PCW36" s="89" t="s">
        <v>74</v>
      </c>
      <c r="PCX36" s="91">
        <v>-57</v>
      </c>
      <c r="PCY36" s="106"/>
      <c r="PCZ36" s="106"/>
      <c r="PDA36" s="106">
        <v>0</v>
      </c>
      <c r="PDB36" s="592"/>
      <c r="PDC36" s="566"/>
      <c r="PDD36" s="91"/>
      <c r="PDE36" s="91"/>
      <c r="PDF36" s="91"/>
      <c r="PDG36" s="91">
        <f t="shared" ref="PDG36" si="1417">SUM(PCY36:PDF36)</f>
        <v>0</v>
      </c>
      <c r="PDH36" s="179"/>
      <c r="PDI36" s="692"/>
      <c r="PDJ36" s="91" t="s">
        <v>492</v>
      </c>
      <c r="PDK36" s="91" t="s">
        <v>634</v>
      </c>
      <c r="PDL36" s="91" t="s">
        <v>635</v>
      </c>
      <c r="PDM36" s="89" t="s">
        <v>74</v>
      </c>
      <c r="PDN36" s="91">
        <v>-57</v>
      </c>
      <c r="PDO36" s="106"/>
      <c r="PDP36" s="106"/>
      <c r="PDQ36" s="106">
        <v>0</v>
      </c>
      <c r="PDR36" s="592"/>
      <c r="PDS36" s="566"/>
      <c r="PDT36" s="91"/>
      <c r="PDU36" s="91"/>
      <c r="PDV36" s="91"/>
      <c r="PDW36" s="91">
        <f t="shared" ref="PDW36" si="1418">SUM(PDO36:PDV36)</f>
        <v>0</v>
      </c>
      <c r="PDX36" s="179"/>
      <c r="PDY36" s="692"/>
      <c r="PDZ36" s="91" t="s">
        <v>492</v>
      </c>
      <c r="PEA36" s="91" t="s">
        <v>634</v>
      </c>
      <c r="PEB36" s="91" t="s">
        <v>635</v>
      </c>
      <c r="PEC36" s="89" t="s">
        <v>74</v>
      </c>
      <c r="PED36" s="91">
        <v>-57</v>
      </c>
      <c r="PEE36" s="106"/>
      <c r="PEF36" s="106"/>
      <c r="PEG36" s="106">
        <v>0</v>
      </c>
      <c r="PEH36" s="592"/>
      <c r="PEI36" s="566"/>
      <c r="PEJ36" s="91"/>
      <c r="PEK36" s="91"/>
      <c r="PEL36" s="91"/>
      <c r="PEM36" s="91">
        <f t="shared" ref="PEM36" si="1419">SUM(PEE36:PEL36)</f>
        <v>0</v>
      </c>
      <c r="PEN36" s="179"/>
      <c r="PEO36" s="692"/>
      <c r="PEP36" s="91" t="s">
        <v>492</v>
      </c>
      <c r="PEQ36" s="91" t="s">
        <v>634</v>
      </c>
      <c r="PER36" s="91" t="s">
        <v>635</v>
      </c>
      <c r="PES36" s="89" t="s">
        <v>74</v>
      </c>
      <c r="PET36" s="91">
        <v>-57</v>
      </c>
      <c r="PEU36" s="106"/>
      <c r="PEV36" s="106"/>
      <c r="PEW36" s="106">
        <v>0</v>
      </c>
      <c r="PEX36" s="592"/>
      <c r="PEY36" s="566"/>
      <c r="PEZ36" s="91"/>
      <c r="PFA36" s="91"/>
      <c r="PFB36" s="91"/>
      <c r="PFC36" s="91">
        <f t="shared" ref="PFC36" si="1420">SUM(PEU36:PFB36)</f>
        <v>0</v>
      </c>
      <c r="PFD36" s="179"/>
      <c r="PFE36" s="692"/>
      <c r="PFF36" s="91" t="s">
        <v>492</v>
      </c>
      <c r="PFG36" s="91" t="s">
        <v>634</v>
      </c>
      <c r="PFH36" s="91" t="s">
        <v>635</v>
      </c>
      <c r="PFI36" s="89" t="s">
        <v>74</v>
      </c>
      <c r="PFJ36" s="91">
        <v>-57</v>
      </c>
      <c r="PFK36" s="106"/>
      <c r="PFL36" s="106"/>
      <c r="PFM36" s="106">
        <v>0</v>
      </c>
      <c r="PFN36" s="592"/>
      <c r="PFO36" s="566"/>
      <c r="PFP36" s="91"/>
      <c r="PFQ36" s="91"/>
      <c r="PFR36" s="91"/>
      <c r="PFS36" s="91">
        <f t="shared" ref="PFS36" si="1421">SUM(PFK36:PFR36)</f>
        <v>0</v>
      </c>
      <c r="PFT36" s="179"/>
      <c r="PFU36" s="692"/>
      <c r="PFV36" s="91" t="s">
        <v>492</v>
      </c>
      <c r="PFW36" s="91" t="s">
        <v>634</v>
      </c>
      <c r="PFX36" s="91" t="s">
        <v>635</v>
      </c>
      <c r="PFY36" s="89" t="s">
        <v>74</v>
      </c>
      <c r="PFZ36" s="91">
        <v>-57</v>
      </c>
      <c r="PGA36" s="106"/>
      <c r="PGB36" s="106"/>
      <c r="PGC36" s="106">
        <v>0</v>
      </c>
      <c r="PGD36" s="592"/>
      <c r="PGE36" s="566"/>
      <c r="PGF36" s="91"/>
      <c r="PGG36" s="91"/>
      <c r="PGH36" s="91"/>
      <c r="PGI36" s="91">
        <f t="shared" ref="PGI36" si="1422">SUM(PGA36:PGH36)</f>
        <v>0</v>
      </c>
      <c r="PGJ36" s="179"/>
      <c r="PGK36" s="692"/>
      <c r="PGL36" s="91" t="s">
        <v>492</v>
      </c>
      <c r="PGM36" s="91" t="s">
        <v>634</v>
      </c>
      <c r="PGN36" s="91" t="s">
        <v>635</v>
      </c>
      <c r="PGO36" s="89" t="s">
        <v>74</v>
      </c>
      <c r="PGP36" s="91">
        <v>-57</v>
      </c>
      <c r="PGQ36" s="106"/>
      <c r="PGR36" s="106"/>
      <c r="PGS36" s="106">
        <v>0</v>
      </c>
      <c r="PGT36" s="592"/>
      <c r="PGU36" s="566"/>
      <c r="PGV36" s="91"/>
      <c r="PGW36" s="91"/>
      <c r="PGX36" s="91"/>
      <c r="PGY36" s="91">
        <f t="shared" ref="PGY36" si="1423">SUM(PGQ36:PGX36)</f>
        <v>0</v>
      </c>
      <c r="PGZ36" s="179"/>
      <c r="PHA36" s="692"/>
      <c r="PHB36" s="91" t="s">
        <v>492</v>
      </c>
      <c r="PHC36" s="91" t="s">
        <v>634</v>
      </c>
      <c r="PHD36" s="91" t="s">
        <v>635</v>
      </c>
      <c r="PHE36" s="89" t="s">
        <v>74</v>
      </c>
      <c r="PHF36" s="91">
        <v>-57</v>
      </c>
      <c r="PHG36" s="106"/>
      <c r="PHH36" s="106"/>
      <c r="PHI36" s="106">
        <v>0</v>
      </c>
      <c r="PHJ36" s="592"/>
      <c r="PHK36" s="566"/>
      <c r="PHL36" s="91"/>
      <c r="PHM36" s="91"/>
      <c r="PHN36" s="91"/>
      <c r="PHO36" s="91">
        <f t="shared" ref="PHO36" si="1424">SUM(PHG36:PHN36)</f>
        <v>0</v>
      </c>
      <c r="PHP36" s="179"/>
      <c r="PHQ36" s="692"/>
      <c r="PHR36" s="91" t="s">
        <v>492</v>
      </c>
      <c r="PHS36" s="91" t="s">
        <v>634</v>
      </c>
      <c r="PHT36" s="91" t="s">
        <v>635</v>
      </c>
      <c r="PHU36" s="89" t="s">
        <v>74</v>
      </c>
      <c r="PHV36" s="91">
        <v>-57</v>
      </c>
      <c r="PHW36" s="106"/>
      <c r="PHX36" s="106"/>
      <c r="PHY36" s="106">
        <v>0</v>
      </c>
      <c r="PHZ36" s="592"/>
      <c r="PIA36" s="566"/>
      <c r="PIB36" s="91"/>
      <c r="PIC36" s="91"/>
      <c r="PID36" s="91"/>
      <c r="PIE36" s="91">
        <f t="shared" ref="PIE36" si="1425">SUM(PHW36:PID36)</f>
        <v>0</v>
      </c>
      <c r="PIF36" s="179"/>
      <c r="PIG36" s="692"/>
      <c r="PIH36" s="91" t="s">
        <v>492</v>
      </c>
      <c r="PII36" s="91" t="s">
        <v>634</v>
      </c>
      <c r="PIJ36" s="91" t="s">
        <v>635</v>
      </c>
      <c r="PIK36" s="89" t="s">
        <v>74</v>
      </c>
      <c r="PIL36" s="91">
        <v>-57</v>
      </c>
      <c r="PIM36" s="106"/>
      <c r="PIN36" s="106"/>
      <c r="PIO36" s="106">
        <v>0</v>
      </c>
      <c r="PIP36" s="592"/>
      <c r="PIQ36" s="566"/>
      <c r="PIR36" s="91"/>
      <c r="PIS36" s="91"/>
      <c r="PIT36" s="91"/>
      <c r="PIU36" s="91">
        <f t="shared" ref="PIU36" si="1426">SUM(PIM36:PIT36)</f>
        <v>0</v>
      </c>
      <c r="PIV36" s="179"/>
      <c r="PIW36" s="692"/>
      <c r="PIX36" s="91" t="s">
        <v>492</v>
      </c>
      <c r="PIY36" s="91" t="s">
        <v>634</v>
      </c>
      <c r="PIZ36" s="91" t="s">
        <v>635</v>
      </c>
      <c r="PJA36" s="89" t="s">
        <v>74</v>
      </c>
      <c r="PJB36" s="91">
        <v>-57</v>
      </c>
      <c r="PJC36" s="106"/>
      <c r="PJD36" s="106"/>
      <c r="PJE36" s="106">
        <v>0</v>
      </c>
      <c r="PJF36" s="592"/>
      <c r="PJG36" s="566"/>
      <c r="PJH36" s="91"/>
      <c r="PJI36" s="91"/>
      <c r="PJJ36" s="91"/>
      <c r="PJK36" s="91">
        <f t="shared" ref="PJK36" si="1427">SUM(PJC36:PJJ36)</f>
        <v>0</v>
      </c>
      <c r="PJL36" s="179"/>
      <c r="PJM36" s="692"/>
      <c r="PJN36" s="91" t="s">
        <v>492</v>
      </c>
      <c r="PJO36" s="91" t="s">
        <v>634</v>
      </c>
      <c r="PJP36" s="91" t="s">
        <v>635</v>
      </c>
      <c r="PJQ36" s="89" t="s">
        <v>74</v>
      </c>
      <c r="PJR36" s="91">
        <v>-57</v>
      </c>
      <c r="PJS36" s="106"/>
      <c r="PJT36" s="106"/>
      <c r="PJU36" s="106">
        <v>0</v>
      </c>
      <c r="PJV36" s="592"/>
      <c r="PJW36" s="566"/>
      <c r="PJX36" s="91"/>
      <c r="PJY36" s="91"/>
      <c r="PJZ36" s="91"/>
      <c r="PKA36" s="91">
        <f t="shared" ref="PKA36" si="1428">SUM(PJS36:PJZ36)</f>
        <v>0</v>
      </c>
      <c r="PKB36" s="179"/>
      <c r="PKC36" s="692"/>
      <c r="PKD36" s="91" t="s">
        <v>492</v>
      </c>
      <c r="PKE36" s="91" t="s">
        <v>634</v>
      </c>
      <c r="PKF36" s="91" t="s">
        <v>635</v>
      </c>
      <c r="PKG36" s="89" t="s">
        <v>74</v>
      </c>
      <c r="PKH36" s="91">
        <v>-57</v>
      </c>
      <c r="PKI36" s="106"/>
      <c r="PKJ36" s="106"/>
      <c r="PKK36" s="106">
        <v>0</v>
      </c>
      <c r="PKL36" s="592"/>
      <c r="PKM36" s="566"/>
      <c r="PKN36" s="91"/>
      <c r="PKO36" s="91"/>
      <c r="PKP36" s="91"/>
      <c r="PKQ36" s="91">
        <f t="shared" ref="PKQ36" si="1429">SUM(PKI36:PKP36)</f>
        <v>0</v>
      </c>
      <c r="PKR36" s="179"/>
      <c r="PKS36" s="692"/>
      <c r="PKT36" s="91" t="s">
        <v>492</v>
      </c>
      <c r="PKU36" s="91" t="s">
        <v>634</v>
      </c>
      <c r="PKV36" s="91" t="s">
        <v>635</v>
      </c>
      <c r="PKW36" s="89" t="s">
        <v>74</v>
      </c>
      <c r="PKX36" s="91">
        <v>-57</v>
      </c>
      <c r="PKY36" s="106"/>
      <c r="PKZ36" s="106"/>
      <c r="PLA36" s="106">
        <v>0</v>
      </c>
      <c r="PLB36" s="592"/>
      <c r="PLC36" s="566"/>
      <c r="PLD36" s="91"/>
      <c r="PLE36" s="91"/>
      <c r="PLF36" s="91"/>
      <c r="PLG36" s="91">
        <f t="shared" ref="PLG36" si="1430">SUM(PKY36:PLF36)</f>
        <v>0</v>
      </c>
      <c r="PLH36" s="179"/>
      <c r="PLI36" s="692"/>
      <c r="PLJ36" s="91" t="s">
        <v>492</v>
      </c>
      <c r="PLK36" s="91" t="s">
        <v>634</v>
      </c>
      <c r="PLL36" s="91" t="s">
        <v>635</v>
      </c>
      <c r="PLM36" s="89" t="s">
        <v>74</v>
      </c>
      <c r="PLN36" s="91">
        <v>-57</v>
      </c>
      <c r="PLO36" s="106"/>
      <c r="PLP36" s="106"/>
      <c r="PLQ36" s="106">
        <v>0</v>
      </c>
      <c r="PLR36" s="592"/>
      <c r="PLS36" s="566"/>
      <c r="PLT36" s="91"/>
      <c r="PLU36" s="91"/>
      <c r="PLV36" s="91"/>
      <c r="PLW36" s="91">
        <f t="shared" ref="PLW36" si="1431">SUM(PLO36:PLV36)</f>
        <v>0</v>
      </c>
      <c r="PLX36" s="179"/>
      <c r="PLY36" s="692"/>
      <c r="PLZ36" s="91" t="s">
        <v>492</v>
      </c>
      <c r="PMA36" s="91" t="s">
        <v>634</v>
      </c>
      <c r="PMB36" s="91" t="s">
        <v>635</v>
      </c>
      <c r="PMC36" s="89" t="s">
        <v>74</v>
      </c>
      <c r="PMD36" s="91">
        <v>-57</v>
      </c>
      <c r="PME36" s="106"/>
      <c r="PMF36" s="106"/>
      <c r="PMG36" s="106">
        <v>0</v>
      </c>
      <c r="PMH36" s="592"/>
      <c r="PMI36" s="566"/>
      <c r="PMJ36" s="91"/>
      <c r="PMK36" s="91"/>
      <c r="PML36" s="91"/>
      <c r="PMM36" s="91">
        <f t="shared" ref="PMM36" si="1432">SUM(PME36:PML36)</f>
        <v>0</v>
      </c>
      <c r="PMN36" s="179"/>
      <c r="PMO36" s="692"/>
      <c r="PMP36" s="91" t="s">
        <v>492</v>
      </c>
      <c r="PMQ36" s="91" t="s">
        <v>634</v>
      </c>
      <c r="PMR36" s="91" t="s">
        <v>635</v>
      </c>
      <c r="PMS36" s="89" t="s">
        <v>74</v>
      </c>
      <c r="PMT36" s="91">
        <v>-57</v>
      </c>
      <c r="PMU36" s="106"/>
      <c r="PMV36" s="106"/>
      <c r="PMW36" s="106">
        <v>0</v>
      </c>
      <c r="PMX36" s="592"/>
      <c r="PMY36" s="566"/>
      <c r="PMZ36" s="91"/>
      <c r="PNA36" s="91"/>
      <c r="PNB36" s="91"/>
      <c r="PNC36" s="91">
        <f t="shared" ref="PNC36" si="1433">SUM(PMU36:PNB36)</f>
        <v>0</v>
      </c>
      <c r="PND36" s="179"/>
      <c r="PNE36" s="692"/>
      <c r="PNF36" s="91" t="s">
        <v>492</v>
      </c>
      <c r="PNG36" s="91" t="s">
        <v>634</v>
      </c>
      <c r="PNH36" s="91" t="s">
        <v>635</v>
      </c>
      <c r="PNI36" s="89" t="s">
        <v>74</v>
      </c>
      <c r="PNJ36" s="91">
        <v>-57</v>
      </c>
      <c r="PNK36" s="106"/>
      <c r="PNL36" s="106"/>
      <c r="PNM36" s="106">
        <v>0</v>
      </c>
      <c r="PNN36" s="592"/>
      <c r="PNO36" s="566"/>
      <c r="PNP36" s="91"/>
      <c r="PNQ36" s="91"/>
      <c r="PNR36" s="91"/>
      <c r="PNS36" s="91">
        <f t="shared" ref="PNS36" si="1434">SUM(PNK36:PNR36)</f>
        <v>0</v>
      </c>
      <c r="PNT36" s="179"/>
      <c r="PNU36" s="692"/>
      <c r="PNV36" s="91" t="s">
        <v>492</v>
      </c>
      <c r="PNW36" s="91" t="s">
        <v>634</v>
      </c>
      <c r="PNX36" s="91" t="s">
        <v>635</v>
      </c>
      <c r="PNY36" s="89" t="s">
        <v>74</v>
      </c>
      <c r="PNZ36" s="91">
        <v>-57</v>
      </c>
      <c r="POA36" s="106"/>
      <c r="POB36" s="106"/>
      <c r="POC36" s="106">
        <v>0</v>
      </c>
      <c r="POD36" s="592"/>
      <c r="POE36" s="566"/>
      <c r="POF36" s="91"/>
      <c r="POG36" s="91"/>
      <c r="POH36" s="91"/>
      <c r="POI36" s="91">
        <f t="shared" ref="POI36" si="1435">SUM(POA36:POH36)</f>
        <v>0</v>
      </c>
      <c r="POJ36" s="179"/>
      <c r="POK36" s="692"/>
      <c r="POL36" s="91" t="s">
        <v>492</v>
      </c>
      <c r="POM36" s="91" t="s">
        <v>634</v>
      </c>
      <c r="PON36" s="91" t="s">
        <v>635</v>
      </c>
      <c r="POO36" s="89" t="s">
        <v>74</v>
      </c>
      <c r="POP36" s="91">
        <v>-57</v>
      </c>
      <c r="POQ36" s="106"/>
      <c r="POR36" s="106"/>
      <c r="POS36" s="106">
        <v>0</v>
      </c>
      <c r="POT36" s="592"/>
      <c r="POU36" s="566"/>
      <c r="POV36" s="91"/>
      <c r="POW36" s="91"/>
      <c r="POX36" s="91"/>
      <c r="POY36" s="91">
        <f t="shared" ref="POY36" si="1436">SUM(POQ36:POX36)</f>
        <v>0</v>
      </c>
      <c r="POZ36" s="179"/>
      <c r="PPA36" s="692"/>
      <c r="PPB36" s="91" t="s">
        <v>492</v>
      </c>
      <c r="PPC36" s="91" t="s">
        <v>634</v>
      </c>
      <c r="PPD36" s="91" t="s">
        <v>635</v>
      </c>
      <c r="PPE36" s="89" t="s">
        <v>74</v>
      </c>
      <c r="PPF36" s="91">
        <v>-57</v>
      </c>
      <c r="PPG36" s="106"/>
      <c r="PPH36" s="106"/>
      <c r="PPI36" s="106">
        <v>0</v>
      </c>
      <c r="PPJ36" s="592"/>
      <c r="PPK36" s="566"/>
      <c r="PPL36" s="91"/>
      <c r="PPM36" s="91"/>
      <c r="PPN36" s="91"/>
      <c r="PPO36" s="91">
        <f t="shared" ref="PPO36" si="1437">SUM(PPG36:PPN36)</f>
        <v>0</v>
      </c>
      <c r="PPP36" s="179"/>
      <c r="PPQ36" s="692"/>
      <c r="PPR36" s="91" t="s">
        <v>492</v>
      </c>
      <c r="PPS36" s="91" t="s">
        <v>634</v>
      </c>
      <c r="PPT36" s="91" t="s">
        <v>635</v>
      </c>
      <c r="PPU36" s="89" t="s">
        <v>74</v>
      </c>
      <c r="PPV36" s="91">
        <v>-57</v>
      </c>
      <c r="PPW36" s="106"/>
      <c r="PPX36" s="106"/>
      <c r="PPY36" s="106">
        <v>0</v>
      </c>
      <c r="PPZ36" s="592"/>
      <c r="PQA36" s="566"/>
      <c r="PQB36" s="91"/>
      <c r="PQC36" s="91"/>
      <c r="PQD36" s="91"/>
      <c r="PQE36" s="91">
        <f t="shared" ref="PQE36" si="1438">SUM(PPW36:PQD36)</f>
        <v>0</v>
      </c>
      <c r="PQF36" s="179"/>
      <c r="PQG36" s="692"/>
      <c r="PQH36" s="91" t="s">
        <v>492</v>
      </c>
      <c r="PQI36" s="91" t="s">
        <v>634</v>
      </c>
      <c r="PQJ36" s="91" t="s">
        <v>635</v>
      </c>
      <c r="PQK36" s="89" t="s">
        <v>74</v>
      </c>
      <c r="PQL36" s="91">
        <v>-57</v>
      </c>
      <c r="PQM36" s="106"/>
      <c r="PQN36" s="106"/>
      <c r="PQO36" s="106">
        <v>0</v>
      </c>
      <c r="PQP36" s="592"/>
      <c r="PQQ36" s="566"/>
      <c r="PQR36" s="91"/>
      <c r="PQS36" s="91"/>
      <c r="PQT36" s="91"/>
      <c r="PQU36" s="91">
        <f t="shared" ref="PQU36" si="1439">SUM(PQM36:PQT36)</f>
        <v>0</v>
      </c>
      <c r="PQV36" s="179"/>
      <c r="PQW36" s="692"/>
      <c r="PQX36" s="91" t="s">
        <v>492</v>
      </c>
      <c r="PQY36" s="91" t="s">
        <v>634</v>
      </c>
      <c r="PQZ36" s="91" t="s">
        <v>635</v>
      </c>
      <c r="PRA36" s="89" t="s">
        <v>74</v>
      </c>
      <c r="PRB36" s="91">
        <v>-57</v>
      </c>
      <c r="PRC36" s="106"/>
      <c r="PRD36" s="106"/>
      <c r="PRE36" s="106">
        <v>0</v>
      </c>
      <c r="PRF36" s="592"/>
      <c r="PRG36" s="566"/>
      <c r="PRH36" s="91"/>
      <c r="PRI36" s="91"/>
      <c r="PRJ36" s="91"/>
      <c r="PRK36" s="91">
        <f t="shared" ref="PRK36" si="1440">SUM(PRC36:PRJ36)</f>
        <v>0</v>
      </c>
      <c r="PRL36" s="179"/>
      <c r="PRM36" s="692"/>
      <c r="PRN36" s="91" t="s">
        <v>492</v>
      </c>
      <c r="PRO36" s="91" t="s">
        <v>634</v>
      </c>
      <c r="PRP36" s="91" t="s">
        <v>635</v>
      </c>
      <c r="PRQ36" s="89" t="s">
        <v>74</v>
      </c>
      <c r="PRR36" s="91">
        <v>-57</v>
      </c>
      <c r="PRS36" s="106"/>
      <c r="PRT36" s="106"/>
      <c r="PRU36" s="106">
        <v>0</v>
      </c>
      <c r="PRV36" s="592"/>
      <c r="PRW36" s="566"/>
      <c r="PRX36" s="91"/>
      <c r="PRY36" s="91"/>
      <c r="PRZ36" s="91"/>
      <c r="PSA36" s="91">
        <f t="shared" ref="PSA36" si="1441">SUM(PRS36:PRZ36)</f>
        <v>0</v>
      </c>
      <c r="PSB36" s="179"/>
      <c r="PSC36" s="692"/>
      <c r="PSD36" s="91" t="s">
        <v>492</v>
      </c>
      <c r="PSE36" s="91" t="s">
        <v>634</v>
      </c>
      <c r="PSF36" s="91" t="s">
        <v>635</v>
      </c>
      <c r="PSG36" s="89" t="s">
        <v>74</v>
      </c>
      <c r="PSH36" s="91">
        <v>-57</v>
      </c>
      <c r="PSI36" s="106"/>
      <c r="PSJ36" s="106"/>
      <c r="PSK36" s="106">
        <v>0</v>
      </c>
      <c r="PSL36" s="592"/>
      <c r="PSM36" s="566"/>
      <c r="PSN36" s="91"/>
      <c r="PSO36" s="91"/>
      <c r="PSP36" s="91"/>
      <c r="PSQ36" s="91">
        <f t="shared" ref="PSQ36" si="1442">SUM(PSI36:PSP36)</f>
        <v>0</v>
      </c>
      <c r="PSR36" s="179"/>
      <c r="PSS36" s="692"/>
      <c r="PST36" s="91" t="s">
        <v>492</v>
      </c>
      <c r="PSU36" s="91" t="s">
        <v>634</v>
      </c>
      <c r="PSV36" s="91" t="s">
        <v>635</v>
      </c>
      <c r="PSW36" s="89" t="s">
        <v>74</v>
      </c>
      <c r="PSX36" s="91">
        <v>-57</v>
      </c>
      <c r="PSY36" s="106"/>
      <c r="PSZ36" s="106"/>
      <c r="PTA36" s="106">
        <v>0</v>
      </c>
      <c r="PTB36" s="592"/>
      <c r="PTC36" s="566"/>
      <c r="PTD36" s="91"/>
      <c r="PTE36" s="91"/>
      <c r="PTF36" s="91"/>
      <c r="PTG36" s="91">
        <f t="shared" ref="PTG36" si="1443">SUM(PSY36:PTF36)</f>
        <v>0</v>
      </c>
      <c r="PTH36" s="179"/>
      <c r="PTI36" s="692"/>
      <c r="PTJ36" s="91" t="s">
        <v>492</v>
      </c>
      <c r="PTK36" s="91" t="s">
        <v>634</v>
      </c>
      <c r="PTL36" s="91" t="s">
        <v>635</v>
      </c>
      <c r="PTM36" s="89" t="s">
        <v>74</v>
      </c>
      <c r="PTN36" s="91">
        <v>-57</v>
      </c>
      <c r="PTO36" s="106"/>
      <c r="PTP36" s="106"/>
      <c r="PTQ36" s="106">
        <v>0</v>
      </c>
      <c r="PTR36" s="592"/>
      <c r="PTS36" s="566"/>
      <c r="PTT36" s="91"/>
      <c r="PTU36" s="91"/>
      <c r="PTV36" s="91"/>
      <c r="PTW36" s="91">
        <f t="shared" ref="PTW36" si="1444">SUM(PTO36:PTV36)</f>
        <v>0</v>
      </c>
      <c r="PTX36" s="179"/>
      <c r="PTY36" s="692"/>
      <c r="PTZ36" s="91" t="s">
        <v>492</v>
      </c>
      <c r="PUA36" s="91" t="s">
        <v>634</v>
      </c>
      <c r="PUB36" s="91" t="s">
        <v>635</v>
      </c>
      <c r="PUC36" s="89" t="s">
        <v>74</v>
      </c>
      <c r="PUD36" s="91">
        <v>-57</v>
      </c>
      <c r="PUE36" s="106"/>
      <c r="PUF36" s="106"/>
      <c r="PUG36" s="106">
        <v>0</v>
      </c>
      <c r="PUH36" s="592"/>
      <c r="PUI36" s="566"/>
      <c r="PUJ36" s="91"/>
      <c r="PUK36" s="91"/>
      <c r="PUL36" s="91"/>
      <c r="PUM36" s="91">
        <f t="shared" ref="PUM36" si="1445">SUM(PUE36:PUL36)</f>
        <v>0</v>
      </c>
      <c r="PUN36" s="179"/>
      <c r="PUO36" s="692"/>
      <c r="PUP36" s="91" t="s">
        <v>492</v>
      </c>
      <c r="PUQ36" s="91" t="s">
        <v>634</v>
      </c>
      <c r="PUR36" s="91" t="s">
        <v>635</v>
      </c>
      <c r="PUS36" s="89" t="s">
        <v>74</v>
      </c>
      <c r="PUT36" s="91">
        <v>-57</v>
      </c>
      <c r="PUU36" s="106"/>
      <c r="PUV36" s="106"/>
      <c r="PUW36" s="106">
        <v>0</v>
      </c>
      <c r="PUX36" s="592"/>
      <c r="PUY36" s="566"/>
      <c r="PUZ36" s="91"/>
      <c r="PVA36" s="91"/>
      <c r="PVB36" s="91"/>
      <c r="PVC36" s="91">
        <f t="shared" ref="PVC36" si="1446">SUM(PUU36:PVB36)</f>
        <v>0</v>
      </c>
      <c r="PVD36" s="179"/>
      <c r="PVE36" s="692"/>
      <c r="PVF36" s="91" t="s">
        <v>492</v>
      </c>
      <c r="PVG36" s="91" t="s">
        <v>634</v>
      </c>
      <c r="PVH36" s="91" t="s">
        <v>635</v>
      </c>
      <c r="PVI36" s="89" t="s">
        <v>74</v>
      </c>
      <c r="PVJ36" s="91">
        <v>-57</v>
      </c>
      <c r="PVK36" s="106"/>
      <c r="PVL36" s="106"/>
      <c r="PVM36" s="106">
        <v>0</v>
      </c>
      <c r="PVN36" s="592"/>
      <c r="PVO36" s="566"/>
      <c r="PVP36" s="91"/>
      <c r="PVQ36" s="91"/>
      <c r="PVR36" s="91"/>
      <c r="PVS36" s="91">
        <f t="shared" ref="PVS36" si="1447">SUM(PVK36:PVR36)</f>
        <v>0</v>
      </c>
      <c r="PVT36" s="179"/>
      <c r="PVU36" s="692"/>
      <c r="PVV36" s="91" t="s">
        <v>492</v>
      </c>
      <c r="PVW36" s="91" t="s">
        <v>634</v>
      </c>
      <c r="PVX36" s="91" t="s">
        <v>635</v>
      </c>
      <c r="PVY36" s="89" t="s">
        <v>74</v>
      </c>
      <c r="PVZ36" s="91">
        <v>-57</v>
      </c>
      <c r="PWA36" s="106"/>
      <c r="PWB36" s="106"/>
      <c r="PWC36" s="106">
        <v>0</v>
      </c>
      <c r="PWD36" s="592"/>
      <c r="PWE36" s="566"/>
      <c r="PWF36" s="91"/>
      <c r="PWG36" s="91"/>
      <c r="PWH36" s="91"/>
      <c r="PWI36" s="91">
        <f t="shared" ref="PWI36" si="1448">SUM(PWA36:PWH36)</f>
        <v>0</v>
      </c>
      <c r="PWJ36" s="179"/>
      <c r="PWK36" s="692"/>
      <c r="PWL36" s="91" t="s">
        <v>492</v>
      </c>
      <c r="PWM36" s="91" t="s">
        <v>634</v>
      </c>
      <c r="PWN36" s="91" t="s">
        <v>635</v>
      </c>
      <c r="PWO36" s="89" t="s">
        <v>74</v>
      </c>
      <c r="PWP36" s="91">
        <v>-57</v>
      </c>
      <c r="PWQ36" s="106"/>
      <c r="PWR36" s="106"/>
      <c r="PWS36" s="106">
        <v>0</v>
      </c>
      <c r="PWT36" s="592"/>
      <c r="PWU36" s="566"/>
      <c r="PWV36" s="91"/>
      <c r="PWW36" s="91"/>
      <c r="PWX36" s="91"/>
      <c r="PWY36" s="91">
        <f t="shared" ref="PWY36" si="1449">SUM(PWQ36:PWX36)</f>
        <v>0</v>
      </c>
      <c r="PWZ36" s="179"/>
      <c r="PXA36" s="692"/>
      <c r="PXB36" s="91" t="s">
        <v>492</v>
      </c>
      <c r="PXC36" s="91" t="s">
        <v>634</v>
      </c>
      <c r="PXD36" s="91" t="s">
        <v>635</v>
      </c>
      <c r="PXE36" s="89" t="s">
        <v>74</v>
      </c>
      <c r="PXF36" s="91">
        <v>-57</v>
      </c>
      <c r="PXG36" s="106"/>
      <c r="PXH36" s="106"/>
      <c r="PXI36" s="106">
        <v>0</v>
      </c>
      <c r="PXJ36" s="592"/>
      <c r="PXK36" s="566"/>
      <c r="PXL36" s="91"/>
      <c r="PXM36" s="91"/>
      <c r="PXN36" s="91"/>
      <c r="PXO36" s="91">
        <f t="shared" ref="PXO36" si="1450">SUM(PXG36:PXN36)</f>
        <v>0</v>
      </c>
      <c r="PXP36" s="179"/>
      <c r="PXQ36" s="692"/>
      <c r="PXR36" s="91" t="s">
        <v>492</v>
      </c>
      <c r="PXS36" s="91" t="s">
        <v>634</v>
      </c>
      <c r="PXT36" s="91" t="s">
        <v>635</v>
      </c>
      <c r="PXU36" s="89" t="s">
        <v>74</v>
      </c>
      <c r="PXV36" s="91">
        <v>-57</v>
      </c>
      <c r="PXW36" s="106"/>
      <c r="PXX36" s="106"/>
      <c r="PXY36" s="106">
        <v>0</v>
      </c>
      <c r="PXZ36" s="592"/>
      <c r="PYA36" s="566"/>
      <c r="PYB36" s="91"/>
      <c r="PYC36" s="91"/>
      <c r="PYD36" s="91"/>
      <c r="PYE36" s="91">
        <f t="shared" ref="PYE36" si="1451">SUM(PXW36:PYD36)</f>
        <v>0</v>
      </c>
      <c r="PYF36" s="179"/>
      <c r="PYG36" s="692"/>
      <c r="PYH36" s="91" t="s">
        <v>492</v>
      </c>
      <c r="PYI36" s="91" t="s">
        <v>634</v>
      </c>
      <c r="PYJ36" s="91" t="s">
        <v>635</v>
      </c>
      <c r="PYK36" s="89" t="s">
        <v>74</v>
      </c>
      <c r="PYL36" s="91">
        <v>-57</v>
      </c>
      <c r="PYM36" s="106"/>
      <c r="PYN36" s="106"/>
      <c r="PYO36" s="106">
        <v>0</v>
      </c>
      <c r="PYP36" s="592"/>
      <c r="PYQ36" s="566"/>
      <c r="PYR36" s="91"/>
      <c r="PYS36" s="91"/>
      <c r="PYT36" s="91"/>
      <c r="PYU36" s="91">
        <f t="shared" ref="PYU36" si="1452">SUM(PYM36:PYT36)</f>
        <v>0</v>
      </c>
      <c r="PYV36" s="179"/>
      <c r="PYW36" s="692"/>
      <c r="PYX36" s="91" t="s">
        <v>492</v>
      </c>
      <c r="PYY36" s="91" t="s">
        <v>634</v>
      </c>
      <c r="PYZ36" s="91" t="s">
        <v>635</v>
      </c>
      <c r="PZA36" s="89" t="s">
        <v>74</v>
      </c>
      <c r="PZB36" s="91">
        <v>-57</v>
      </c>
      <c r="PZC36" s="106"/>
      <c r="PZD36" s="106"/>
      <c r="PZE36" s="106">
        <v>0</v>
      </c>
      <c r="PZF36" s="592"/>
      <c r="PZG36" s="566"/>
      <c r="PZH36" s="91"/>
      <c r="PZI36" s="91"/>
      <c r="PZJ36" s="91"/>
      <c r="PZK36" s="91">
        <f t="shared" ref="PZK36" si="1453">SUM(PZC36:PZJ36)</f>
        <v>0</v>
      </c>
      <c r="PZL36" s="179"/>
      <c r="PZM36" s="692"/>
      <c r="PZN36" s="91" t="s">
        <v>492</v>
      </c>
      <c r="PZO36" s="91" t="s">
        <v>634</v>
      </c>
      <c r="PZP36" s="91" t="s">
        <v>635</v>
      </c>
      <c r="PZQ36" s="89" t="s">
        <v>74</v>
      </c>
      <c r="PZR36" s="91">
        <v>-57</v>
      </c>
      <c r="PZS36" s="106"/>
      <c r="PZT36" s="106"/>
      <c r="PZU36" s="106">
        <v>0</v>
      </c>
      <c r="PZV36" s="592"/>
      <c r="PZW36" s="566"/>
      <c r="PZX36" s="91"/>
      <c r="PZY36" s="91"/>
      <c r="PZZ36" s="91"/>
      <c r="QAA36" s="91">
        <f t="shared" ref="QAA36" si="1454">SUM(PZS36:PZZ36)</f>
        <v>0</v>
      </c>
      <c r="QAB36" s="179"/>
      <c r="QAC36" s="692"/>
      <c r="QAD36" s="91" t="s">
        <v>492</v>
      </c>
      <c r="QAE36" s="91" t="s">
        <v>634</v>
      </c>
      <c r="QAF36" s="91" t="s">
        <v>635</v>
      </c>
      <c r="QAG36" s="89" t="s">
        <v>74</v>
      </c>
      <c r="QAH36" s="91">
        <v>-57</v>
      </c>
      <c r="QAI36" s="106"/>
      <c r="QAJ36" s="106"/>
      <c r="QAK36" s="106">
        <v>0</v>
      </c>
      <c r="QAL36" s="592"/>
      <c r="QAM36" s="566"/>
      <c r="QAN36" s="91"/>
      <c r="QAO36" s="91"/>
      <c r="QAP36" s="91"/>
      <c r="QAQ36" s="91">
        <f t="shared" ref="QAQ36" si="1455">SUM(QAI36:QAP36)</f>
        <v>0</v>
      </c>
      <c r="QAR36" s="179"/>
      <c r="QAS36" s="692"/>
      <c r="QAT36" s="91" t="s">
        <v>492</v>
      </c>
      <c r="QAU36" s="91" t="s">
        <v>634</v>
      </c>
      <c r="QAV36" s="91" t="s">
        <v>635</v>
      </c>
      <c r="QAW36" s="89" t="s">
        <v>74</v>
      </c>
      <c r="QAX36" s="91">
        <v>-57</v>
      </c>
      <c r="QAY36" s="106"/>
      <c r="QAZ36" s="106"/>
      <c r="QBA36" s="106">
        <v>0</v>
      </c>
      <c r="QBB36" s="592"/>
      <c r="QBC36" s="566"/>
      <c r="QBD36" s="91"/>
      <c r="QBE36" s="91"/>
      <c r="QBF36" s="91"/>
      <c r="QBG36" s="91">
        <f t="shared" ref="QBG36" si="1456">SUM(QAY36:QBF36)</f>
        <v>0</v>
      </c>
      <c r="QBH36" s="179"/>
      <c r="QBI36" s="692"/>
      <c r="QBJ36" s="91" t="s">
        <v>492</v>
      </c>
      <c r="QBK36" s="91" t="s">
        <v>634</v>
      </c>
      <c r="QBL36" s="91" t="s">
        <v>635</v>
      </c>
      <c r="QBM36" s="89" t="s">
        <v>74</v>
      </c>
      <c r="QBN36" s="91">
        <v>-57</v>
      </c>
      <c r="QBO36" s="106"/>
      <c r="QBP36" s="106"/>
      <c r="QBQ36" s="106">
        <v>0</v>
      </c>
      <c r="QBR36" s="592"/>
      <c r="QBS36" s="566"/>
      <c r="QBT36" s="91"/>
      <c r="QBU36" s="91"/>
      <c r="QBV36" s="91"/>
      <c r="QBW36" s="91">
        <f t="shared" ref="QBW36" si="1457">SUM(QBO36:QBV36)</f>
        <v>0</v>
      </c>
      <c r="QBX36" s="179"/>
      <c r="QBY36" s="692"/>
      <c r="QBZ36" s="91" t="s">
        <v>492</v>
      </c>
      <c r="QCA36" s="91" t="s">
        <v>634</v>
      </c>
      <c r="QCB36" s="91" t="s">
        <v>635</v>
      </c>
      <c r="QCC36" s="89" t="s">
        <v>74</v>
      </c>
      <c r="QCD36" s="91">
        <v>-57</v>
      </c>
      <c r="QCE36" s="106"/>
      <c r="QCF36" s="106"/>
      <c r="QCG36" s="106">
        <v>0</v>
      </c>
      <c r="QCH36" s="592"/>
      <c r="QCI36" s="566"/>
      <c r="QCJ36" s="91"/>
      <c r="QCK36" s="91"/>
      <c r="QCL36" s="91"/>
      <c r="QCM36" s="91">
        <f t="shared" ref="QCM36" si="1458">SUM(QCE36:QCL36)</f>
        <v>0</v>
      </c>
      <c r="QCN36" s="179"/>
      <c r="QCO36" s="692"/>
      <c r="QCP36" s="91" t="s">
        <v>492</v>
      </c>
      <c r="QCQ36" s="91" t="s">
        <v>634</v>
      </c>
      <c r="QCR36" s="91" t="s">
        <v>635</v>
      </c>
      <c r="QCS36" s="89" t="s">
        <v>74</v>
      </c>
      <c r="QCT36" s="91">
        <v>-57</v>
      </c>
      <c r="QCU36" s="106"/>
      <c r="QCV36" s="106"/>
      <c r="QCW36" s="106">
        <v>0</v>
      </c>
      <c r="QCX36" s="592"/>
      <c r="QCY36" s="566"/>
      <c r="QCZ36" s="91"/>
      <c r="QDA36" s="91"/>
      <c r="QDB36" s="91"/>
      <c r="QDC36" s="91">
        <f t="shared" ref="QDC36" si="1459">SUM(QCU36:QDB36)</f>
        <v>0</v>
      </c>
      <c r="QDD36" s="179"/>
      <c r="QDE36" s="692"/>
      <c r="QDF36" s="91" t="s">
        <v>492</v>
      </c>
      <c r="QDG36" s="91" t="s">
        <v>634</v>
      </c>
      <c r="QDH36" s="91" t="s">
        <v>635</v>
      </c>
      <c r="QDI36" s="89" t="s">
        <v>74</v>
      </c>
      <c r="QDJ36" s="91">
        <v>-57</v>
      </c>
      <c r="QDK36" s="106"/>
      <c r="QDL36" s="106"/>
      <c r="QDM36" s="106">
        <v>0</v>
      </c>
      <c r="QDN36" s="592"/>
      <c r="QDO36" s="566"/>
      <c r="QDP36" s="91"/>
      <c r="QDQ36" s="91"/>
      <c r="QDR36" s="91"/>
      <c r="QDS36" s="91">
        <f t="shared" ref="QDS36" si="1460">SUM(QDK36:QDR36)</f>
        <v>0</v>
      </c>
      <c r="QDT36" s="179"/>
      <c r="QDU36" s="692"/>
      <c r="QDV36" s="91" t="s">
        <v>492</v>
      </c>
      <c r="QDW36" s="91" t="s">
        <v>634</v>
      </c>
      <c r="QDX36" s="91" t="s">
        <v>635</v>
      </c>
      <c r="QDY36" s="89" t="s">
        <v>74</v>
      </c>
      <c r="QDZ36" s="91">
        <v>-57</v>
      </c>
      <c r="QEA36" s="106"/>
      <c r="QEB36" s="106"/>
      <c r="QEC36" s="106">
        <v>0</v>
      </c>
      <c r="QED36" s="592"/>
      <c r="QEE36" s="566"/>
      <c r="QEF36" s="91"/>
      <c r="QEG36" s="91"/>
      <c r="QEH36" s="91"/>
      <c r="QEI36" s="91">
        <f t="shared" ref="QEI36" si="1461">SUM(QEA36:QEH36)</f>
        <v>0</v>
      </c>
      <c r="QEJ36" s="179"/>
      <c r="QEK36" s="692"/>
      <c r="QEL36" s="91" t="s">
        <v>492</v>
      </c>
      <c r="QEM36" s="91" t="s">
        <v>634</v>
      </c>
      <c r="QEN36" s="91" t="s">
        <v>635</v>
      </c>
      <c r="QEO36" s="89" t="s">
        <v>74</v>
      </c>
      <c r="QEP36" s="91">
        <v>-57</v>
      </c>
      <c r="QEQ36" s="106"/>
      <c r="QER36" s="106"/>
      <c r="QES36" s="106">
        <v>0</v>
      </c>
      <c r="QET36" s="592"/>
      <c r="QEU36" s="566"/>
      <c r="QEV36" s="91"/>
      <c r="QEW36" s="91"/>
      <c r="QEX36" s="91"/>
      <c r="QEY36" s="91">
        <f t="shared" ref="QEY36" si="1462">SUM(QEQ36:QEX36)</f>
        <v>0</v>
      </c>
      <c r="QEZ36" s="179"/>
      <c r="QFA36" s="692"/>
      <c r="QFB36" s="91" t="s">
        <v>492</v>
      </c>
      <c r="QFC36" s="91" t="s">
        <v>634</v>
      </c>
      <c r="QFD36" s="91" t="s">
        <v>635</v>
      </c>
      <c r="QFE36" s="89" t="s">
        <v>74</v>
      </c>
      <c r="QFF36" s="91">
        <v>-57</v>
      </c>
      <c r="QFG36" s="106"/>
      <c r="QFH36" s="106"/>
      <c r="QFI36" s="106">
        <v>0</v>
      </c>
      <c r="QFJ36" s="592"/>
      <c r="QFK36" s="566"/>
      <c r="QFL36" s="91"/>
      <c r="QFM36" s="91"/>
      <c r="QFN36" s="91"/>
      <c r="QFO36" s="91">
        <f t="shared" ref="QFO36" si="1463">SUM(QFG36:QFN36)</f>
        <v>0</v>
      </c>
      <c r="QFP36" s="179"/>
      <c r="QFQ36" s="692"/>
      <c r="QFR36" s="91" t="s">
        <v>492</v>
      </c>
      <c r="QFS36" s="91" t="s">
        <v>634</v>
      </c>
      <c r="QFT36" s="91" t="s">
        <v>635</v>
      </c>
      <c r="QFU36" s="89" t="s">
        <v>74</v>
      </c>
      <c r="QFV36" s="91">
        <v>-57</v>
      </c>
      <c r="QFW36" s="106"/>
      <c r="QFX36" s="106"/>
      <c r="QFY36" s="106">
        <v>0</v>
      </c>
      <c r="QFZ36" s="592"/>
      <c r="QGA36" s="566"/>
      <c r="QGB36" s="91"/>
      <c r="QGC36" s="91"/>
      <c r="QGD36" s="91"/>
      <c r="QGE36" s="91">
        <f t="shared" ref="QGE36" si="1464">SUM(QFW36:QGD36)</f>
        <v>0</v>
      </c>
      <c r="QGF36" s="179"/>
      <c r="QGG36" s="692"/>
      <c r="QGH36" s="91" t="s">
        <v>492</v>
      </c>
      <c r="QGI36" s="91" t="s">
        <v>634</v>
      </c>
      <c r="QGJ36" s="91" t="s">
        <v>635</v>
      </c>
      <c r="QGK36" s="89" t="s">
        <v>74</v>
      </c>
      <c r="QGL36" s="91">
        <v>-57</v>
      </c>
      <c r="QGM36" s="106"/>
      <c r="QGN36" s="106"/>
      <c r="QGO36" s="106">
        <v>0</v>
      </c>
      <c r="QGP36" s="592"/>
      <c r="QGQ36" s="566"/>
      <c r="QGR36" s="91"/>
      <c r="QGS36" s="91"/>
      <c r="QGT36" s="91"/>
      <c r="QGU36" s="91">
        <f t="shared" ref="QGU36" si="1465">SUM(QGM36:QGT36)</f>
        <v>0</v>
      </c>
      <c r="QGV36" s="179"/>
      <c r="QGW36" s="692"/>
      <c r="QGX36" s="91" t="s">
        <v>492</v>
      </c>
      <c r="QGY36" s="91" t="s">
        <v>634</v>
      </c>
      <c r="QGZ36" s="91" t="s">
        <v>635</v>
      </c>
      <c r="QHA36" s="89" t="s">
        <v>74</v>
      </c>
      <c r="QHB36" s="91">
        <v>-57</v>
      </c>
      <c r="QHC36" s="106"/>
      <c r="QHD36" s="106"/>
      <c r="QHE36" s="106">
        <v>0</v>
      </c>
      <c r="QHF36" s="592"/>
      <c r="QHG36" s="566"/>
      <c r="QHH36" s="91"/>
      <c r="QHI36" s="91"/>
      <c r="QHJ36" s="91"/>
      <c r="QHK36" s="91">
        <f t="shared" ref="QHK36" si="1466">SUM(QHC36:QHJ36)</f>
        <v>0</v>
      </c>
      <c r="QHL36" s="179"/>
      <c r="QHM36" s="692"/>
      <c r="QHN36" s="91" t="s">
        <v>492</v>
      </c>
      <c r="QHO36" s="91" t="s">
        <v>634</v>
      </c>
      <c r="QHP36" s="91" t="s">
        <v>635</v>
      </c>
      <c r="QHQ36" s="89" t="s">
        <v>74</v>
      </c>
      <c r="QHR36" s="91">
        <v>-57</v>
      </c>
      <c r="QHS36" s="106"/>
      <c r="QHT36" s="106"/>
      <c r="QHU36" s="106">
        <v>0</v>
      </c>
      <c r="QHV36" s="592"/>
      <c r="QHW36" s="566"/>
      <c r="QHX36" s="91"/>
      <c r="QHY36" s="91"/>
      <c r="QHZ36" s="91"/>
      <c r="QIA36" s="91">
        <f t="shared" ref="QIA36" si="1467">SUM(QHS36:QHZ36)</f>
        <v>0</v>
      </c>
      <c r="QIB36" s="179"/>
      <c r="QIC36" s="692"/>
      <c r="QID36" s="91" t="s">
        <v>492</v>
      </c>
      <c r="QIE36" s="91" t="s">
        <v>634</v>
      </c>
      <c r="QIF36" s="91" t="s">
        <v>635</v>
      </c>
      <c r="QIG36" s="89" t="s">
        <v>74</v>
      </c>
      <c r="QIH36" s="91">
        <v>-57</v>
      </c>
      <c r="QII36" s="106"/>
      <c r="QIJ36" s="106"/>
      <c r="QIK36" s="106">
        <v>0</v>
      </c>
      <c r="QIL36" s="592"/>
      <c r="QIM36" s="566"/>
      <c r="QIN36" s="91"/>
      <c r="QIO36" s="91"/>
      <c r="QIP36" s="91"/>
      <c r="QIQ36" s="91">
        <f t="shared" ref="QIQ36" si="1468">SUM(QII36:QIP36)</f>
        <v>0</v>
      </c>
      <c r="QIR36" s="179"/>
      <c r="QIS36" s="692"/>
      <c r="QIT36" s="91" t="s">
        <v>492</v>
      </c>
      <c r="QIU36" s="91" t="s">
        <v>634</v>
      </c>
      <c r="QIV36" s="91" t="s">
        <v>635</v>
      </c>
      <c r="QIW36" s="89" t="s">
        <v>74</v>
      </c>
      <c r="QIX36" s="91">
        <v>-57</v>
      </c>
      <c r="QIY36" s="106"/>
      <c r="QIZ36" s="106"/>
      <c r="QJA36" s="106">
        <v>0</v>
      </c>
      <c r="QJB36" s="592"/>
      <c r="QJC36" s="566"/>
      <c r="QJD36" s="91"/>
      <c r="QJE36" s="91"/>
      <c r="QJF36" s="91"/>
      <c r="QJG36" s="91">
        <f t="shared" ref="QJG36" si="1469">SUM(QIY36:QJF36)</f>
        <v>0</v>
      </c>
      <c r="QJH36" s="179"/>
      <c r="QJI36" s="692"/>
      <c r="QJJ36" s="91" t="s">
        <v>492</v>
      </c>
      <c r="QJK36" s="91" t="s">
        <v>634</v>
      </c>
      <c r="QJL36" s="91" t="s">
        <v>635</v>
      </c>
      <c r="QJM36" s="89" t="s">
        <v>74</v>
      </c>
      <c r="QJN36" s="91">
        <v>-57</v>
      </c>
      <c r="QJO36" s="106"/>
      <c r="QJP36" s="106"/>
      <c r="QJQ36" s="106">
        <v>0</v>
      </c>
      <c r="QJR36" s="592"/>
      <c r="QJS36" s="566"/>
      <c r="QJT36" s="91"/>
      <c r="QJU36" s="91"/>
      <c r="QJV36" s="91"/>
      <c r="QJW36" s="91">
        <f t="shared" ref="QJW36" si="1470">SUM(QJO36:QJV36)</f>
        <v>0</v>
      </c>
      <c r="QJX36" s="179"/>
      <c r="QJY36" s="692"/>
      <c r="QJZ36" s="91" t="s">
        <v>492</v>
      </c>
      <c r="QKA36" s="91" t="s">
        <v>634</v>
      </c>
      <c r="QKB36" s="91" t="s">
        <v>635</v>
      </c>
      <c r="QKC36" s="89" t="s">
        <v>74</v>
      </c>
      <c r="QKD36" s="91">
        <v>-57</v>
      </c>
      <c r="QKE36" s="106"/>
      <c r="QKF36" s="106"/>
      <c r="QKG36" s="106">
        <v>0</v>
      </c>
      <c r="QKH36" s="592"/>
      <c r="QKI36" s="566"/>
      <c r="QKJ36" s="91"/>
      <c r="QKK36" s="91"/>
      <c r="QKL36" s="91"/>
      <c r="QKM36" s="91">
        <f t="shared" ref="QKM36" si="1471">SUM(QKE36:QKL36)</f>
        <v>0</v>
      </c>
      <c r="QKN36" s="179"/>
      <c r="QKO36" s="692"/>
      <c r="QKP36" s="91" t="s">
        <v>492</v>
      </c>
      <c r="QKQ36" s="91" t="s">
        <v>634</v>
      </c>
      <c r="QKR36" s="91" t="s">
        <v>635</v>
      </c>
      <c r="QKS36" s="89" t="s">
        <v>74</v>
      </c>
      <c r="QKT36" s="91">
        <v>-57</v>
      </c>
      <c r="QKU36" s="106"/>
      <c r="QKV36" s="106"/>
      <c r="QKW36" s="106">
        <v>0</v>
      </c>
      <c r="QKX36" s="592"/>
      <c r="QKY36" s="566"/>
      <c r="QKZ36" s="91"/>
      <c r="QLA36" s="91"/>
      <c r="QLB36" s="91"/>
      <c r="QLC36" s="91">
        <f t="shared" ref="QLC36" si="1472">SUM(QKU36:QLB36)</f>
        <v>0</v>
      </c>
      <c r="QLD36" s="179"/>
      <c r="QLE36" s="692"/>
      <c r="QLF36" s="91" t="s">
        <v>492</v>
      </c>
      <c r="QLG36" s="91" t="s">
        <v>634</v>
      </c>
      <c r="QLH36" s="91" t="s">
        <v>635</v>
      </c>
      <c r="QLI36" s="89" t="s">
        <v>74</v>
      </c>
      <c r="QLJ36" s="91">
        <v>-57</v>
      </c>
      <c r="QLK36" s="106"/>
      <c r="QLL36" s="106"/>
      <c r="QLM36" s="106">
        <v>0</v>
      </c>
      <c r="QLN36" s="592"/>
      <c r="QLO36" s="566"/>
      <c r="QLP36" s="91"/>
      <c r="QLQ36" s="91"/>
      <c r="QLR36" s="91"/>
      <c r="QLS36" s="91">
        <f t="shared" ref="QLS36" si="1473">SUM(QLK36:QLR36)</f>
        <v>0</v>
      </c>
      <c r="QLT36" s="179"/>
      <c r="QLU36" s="692"/>
      <c r="QLV36" s="91" t="s">
        <v>492</v>
      </c>
      <c r="QLW36" s="91" t="s">
        <v>634</v>
      </c>
      <c r="QLX36" s="91" t="s">
        <v>635</v>
      </c>
      <c r="QLY36" s="89" t="s">
        <v>74</v>
      </c>
      <c r="QLZ36" s="91">
        <v>-57</v>
      </c>
      <c r="QMA36" s="106"/>
      <c r="QMB36" s="106"/>
      <c r="QMC36" s="106">
        <v>0</v>
      </c>
      <c r="QMD36" s="592"/>
      <c r="QME36" s="566"/>
      <c r="QMF36" s="91"/>
      <c r="QMG36" s="91"/>
      <c r="QMH36" s="91"/>
      <c r="QMI36" s="91">
        <f t="shared" ref="QMI36" si="1474">SUM(QMA36:QMH36)</f>
        <v>0</v>
      </c>
      <c r="QMJ36" s="179"/>
      <c r="QMK36" s="692"/>
      <c r="QML36" s="91" t="s">
        <v>492</v>
      </c>
      <c r="QMM36" s="91" t="s">
        <v>634</v>
      </c>
      <c r="QMN36" s="91" t="s">
        <v>635</v>
      </c>
      <c r="QMO36" s="89" t="s">
        <v>74</v>
      </c>
      <c r="QMP36" s="91">
        <v>-57</v>
      </c>
      <c r="QMQ36" s="106"/>
      <c r="QMR36" s="106"/>
      <c r="QMS36" s="106">
        <v>0</v>
      </c>
      <c r="QMT36" s="592"/>
      <c r="QMU36" s="566"/>
      <c r="QMV36" s="91"/>
      <c r="QMW36" s="91"/>
      <c r="QMX36" s="91"/>
      <c r="QMY36" s="91">
        <f t="shared" ref="QMY36" si="1475">SUM(QMQ36:QMX36)</f>
        <v>0</v>
      </c>
      <c r="QMZ36" s="179"/>
      <c r="QNA36" s="692"/>
      <c r="QNB36" s="91" t="s">
        <v>492</v>
      </c>
      <c r="QNC36" s="91" t="s">
        <v>634</v>
      </c>
      <c r="QND36" s="91" t="s">
        <v>635</v>
      </c>
      <c r="QNE36" s="89" t="s">
        <v>74</v>
      </c>
      <c r="QNF36" s="91">
        <v>-57</v>
      </c>
      <c r="QNG36" s="106"/>
      <c r="QNH36" s="106"/>
      <c r="QNI36" s="106">
        <v>0</v>
      </c>
      <c r="QNJ36" s="592"/>
      <c r="QNK36" s="566"/>
      <c r="QNL36" s="91"/>
      <c r="QNM36" s="91"/>
      <c r="QNN36" s="91"/>
      <c r="QNO36" s="91">
        <f t="shared" ref="QNO36" si="1476">SUM(QNG36:QNN36)</f>
        <v>0</v>
      </c>
      <c r="QNP36" s="179"/>
      <c r="QNQ36" s="692"/>
      <c r="QNR36" s="91" t="s">
        <v>492</v>
      </c>
      <c r="QNS36" s="91" t="s">
        <v>634</v>
      </c>
      <c r="QNT36" s="91" t="s">
        <v>635</v>
      </c>
      <c r="QNU36" s="89" t="s">
        <v>74</v>
      </c>
      <c r="QNV36" s="91">
        <v>-57</v>
      </c>
      <c r="QNW36" s="106"/>
      <c r="QNX36" s="106"/>
      <c r="QNY36" s="106">
        <v>0</v>
      </c>
      <c r="QNZ36" s="592"/>
      <c r="QOA36" s="566"/>
      <c r="QOB36" s="91"/>
      <c r="QOC36" s="91"/>
      <c r="QOD36" s="91"/>
      <c r="QOE36" s="91">
        <f t="shared" ref="QOE36" si="1477">SUM(QNW36:QOD36)</f>
        <v>0</v>
      </c>
      <c r="QOF36" s="179"/>
      <c r="QOG36" s="692"/>
      <c r="QOH36" s="91" t="s">
        <v>492</v>
      </c>
      <c r="QOI36" s="91" t="s">
        <v>634</v>
      </c>
      <c r="QOJ36" s="91" t="s">
        <v>635</v>
      </c>
      <c r="QOK36" s="89" t="s">
        <v>74</v>
      </c>
      <c r="QOL36" s="91">
        <v>-57</v>
      </c>
      <c r="QOM36" s="106"/>
      <c r="QON36" s="106"/>
      <c r="QOO36" s="106">
        <v>0</v>
      </c>
      <c r="QOP36" s="592"/>
      <c r="QOQ36" s="566"/>
      <c r="QOR36" s="91"/>
      <c r="QOS36" s="91"/>
      <c r="QOT36" s="91"/>
      <c r="QOU36" s="91">
        <f t="shared" ref="QOU36" si="1478">SUM(QOM36:QOT36)</f>
        <v>0</v>
      </c>
      <c r="QOV36" s="179"/>
      <c r="QOW36" s="692"/>
      <c r="QOX36" s="91" t="s">
        <v>492</v>
      </c>
      <c r="QOY36" s="91" t="s">
        <v>634</v>
      </c>
      <c r="QOZ36" s="91" t="s">
        <v>635</v>
      </c>
      <c r="QPA36" s="89" t="s">
        <v>74</v>
      </c>
      <c r="QPB36" s="91">
        <v>-57</v>
      </c>
      <c r="QPC36" s="106"/>
      <c r="QPD36" s="106"/>
      <c r="QPE36" s="106">
        <v>0</v>
      </c>
      <c r="QPF36" s="592"/>
      <c r="QPG36" s="566"/>
      <c r="QPH36" s="91"/>
      <c r="QPI36" s="91"/>
      <c r="QPJ36" s="91"/>
      <c r="QPK36" s="91">
        <f t="shared" ref="QPK36" si="1479">SUM(QPC36:QPJ36)</f>
        <v>0</v>
      </c>
      <c r="QPL36" s="179"/>
      <c r="QPM36" s="692"/>
      <c r="QPN36" s="91" t="s">
        <v>492</v>
      </c>
      <c r="QPO36" s="91" t="s">
        <v>634</v>
      </c>
      <c r="QPP36" s="91" t="s">
        <v>635</v>
      </c>
      <c r="QPQ36" s="89" t="s">
        <v>74</v>
      </c>
      <c r="QPR36" s="91">
        <v>-57</v>
      </c>
      <c r="QPS36" s="106"/>
      <c r="QPT36" s="106"/>
      <c r="QPU36" s="106">
        <v>0</v>
      </c>
      <c r="QPV36" s="592"/>
      <c r="QPW36" s="566"/>
      <c r="QPX36" s="91"/>
      <c r="QPY36" s="91"/>
      <c r="QPZ36" s="91"/>
      <c r="QQA36" s="91">
        <f t="shared" ref="QQA36" si="1480">SUM(QPS36:QPZ36)</f>
        <v>0</v>
      </c>
      <c r="QQB36" s="179"/>
      <c r="QQC36" s="692"/>
      <c r="QQD36" s="91" t="s">
        <v>492</v>
      </c>
      <c r="QQE36" s="91" t="s">
        <v>634</v>
      </c>
      <c r="QQF36" s="91" t="s">
        <v>635</v>
      </c>
      <c r="QQG36" s="89" t="s">
        <v>74</v>
      </c>
      <c r="QQH36" s="91">
        <v>-57</v>
      </c>
      <c r="QQI36" s="106"/>
      <c r="QQJ36" s="106"/>
      <c r="QQK36" s="106">
        <v>0</v>
      </c>
      <c r="QQL36" s="592"/>
      <c r="QQM36" s="566"/>
      <c r="QQN36" s="91"/>
      <c r="QQO36" s="91"/>
      <c r="QQP36" s="91"/>
      <c r="QQQ36" s="91">
        <f t="shared" ref="QQQ36" si="1481">SUM(QQI36:QQP36)</f>
        <v>0</v>
      </c>
      <c r="QQR36" s="179"/>
      <c r="QQS36" s="692"/>
      <c r="QQT36" s="91" t="s">
        <v>492</v>
      </c>
      <c r="QQU36" s="91" t="s">
        <v>634</v>
      </c>
      <c r="QQV36" s="91" t="s">
        <v>635</v>
      </c>
      <c r="QQW36" s="89" t="s">
        <v>74</v>
      </c>
      <c r="QQX36" s="91">
        <v>-57</v>
      </c>
      <c r="QQY36" s="106"/>
      <c r="QQZ36" s="106"/>
      <c r="QRA36" s="106">
        <v>0</v>
      </c>
      <c r="QRB36" s="592"/>
      <c r="QRC36" s="566"/>
      <c r="QRD36" s="91"/>
      <c r="QRE36" s="91"/>
      <c r="QRF36" s="91"/>
      <c r="QRG36" s="91">
        <f t="shared" ref="QRG36" si="1482">SUM(QQY36:QRF36)</f>
        <v>0</v>
      </c>
      <c r="QRH36" s="179"/>
      <c r="QRI36" s="692"/>
      <c r="QRJ36" s="91" t="s">
        <v>492</v>
      </c>
      <c r="QRK36" s="91" t="s">
        <v>634</v>
      </c>
      <c r="QRL36" s="91" t="s">
        <v>635</v>
      </c>
      <c r="QRM36" s="89" t="s">
        <v>74</v>
      </c>
      <c r="QRN36" s="91">
        <v>-57</v>
      </c>
      <c r="QRO36" s="106"/>
      <c r="QRP36" s="106"/>
      <c r="QRQ36" s="106">
        <v>0</v>
      </c>
      <c r="QRR36" s="592"/>
      <c r="QRS36" s="566"/>
      <c r="QRT36" s="91"/>
      <c r="QRU36" s="91"/>
      <c r="QRV36" s="91"/>
      <c r="QRW36" s="91">
        <f t="shared" ref="QRW36" si="1483">SUM(QRO36:QRV36)</f>
        <v>0</v>
      </c>
      <c r="QRX36" s="179"/>
      <c r="QRY36" s="692"/>
      <c r="QRZ36" s="91" t="s">
        <v>492</v>
      </c>
      <c r="QSA36" s="91" t="s">
        <v>634</v>
      </c>
      <c r="QSB36" s="91" t="s">
        <v>635</v>
      </c>
      <c r="QSC36" s="89" t="s">
        <v>74</v>
      </c>
      <c r="QSD36" s="91">
        <v>-57</v>
      </c>
      <c r="QSE36" s="106"/>
      <c r="QSF36" s="106"/>
      <c r="QSG36" s="106">
        <v>0</v>
      </c>
      <c r="QSH36" s="592"/>
      <c r="QSI36" s="566"/>
      <c r="QSJ36" s="91"/>
      <c r="QSK36" s="91"/>
      <c r="QSL36" s="91"/>
      <c r="QSM36" s="91">
        <f t="shared" ref="QSM36" si="1484">SUM(QSE36:QSL36)</f>
        <v>0</v>
      </c>
      <c r="QSN36" s="179"/>
      <c r="QSO36" s="692"/>
      <c r="QSP36" s="91" t="s">
        <v>492</v>
      </c>
      <c r="QSQ36" s="91" t="s">
        <v>634</v>
      </c>
      <c r="QSR36" s="91" t="s">
        <v>635</v>
      </c>
      <c r="QSS36" s="89" t="s">
        <v>74</v>
      </c>
      <c r="QST36" s="91">
        <v>-57</v>
      </c>
      <c r="QSU36" s="106"/>
      <c r="QSV36" s="106"/>
      <c r="QSW36" s="106">
        <v>0</v>
      </c>
      <c r="QSX36" s="592"/>
      <c r="QSY36" s="566"/>
      <c r="QSZ36" s="91"/>
      <c r="QTA36" s="91"/>
      <c r="QTB36" s="91"/>
      <c r="QTC36" s="91">
        <f t="shared" ref="QTC36" si="1485">SUM(QSU36:QTB36)</f>
        <v>0</v>
      </c>
      <c r="QTD36" s="179"/>
      <c r="QTE36" s="692"/>
      <c r="QTF36" s="91" t="s">
        <v>492</v>
      </c>
      <c r="QTG36" s="91" t="s">
        <v>634</v>
      </c>
      <c r="QTH36" s="91" t="s">
        <v>635</v>
      </c>
      <c r="QTI36" s="89" t="s">
        <v>74</v>
      </c>
      <c r="QTJ36" s="91">
        <v>-57</v>
      </c>
      <c r="QTK36" s="106"/>
      <c r="QTL36" s="106"/>
      <c r="QTM36" s="106">
        <v>0</v>
      </c>
      <c r="QTN36" s="592"/>
      <c r="QTO36" s="566"/>
      <c r="QTP36" s="91"/>
      <c r="QTQ36" s="91"/>
      <c r="QTR36" s="91"/>
      <c r="QTS36" s="91">
        <f t="shared" ref="QTS36" si="1486">SUM(QTK36:QTR36)</f>
        <v>0</v>
      </c>
      <c r="QTT36" s="179"/>
      <c r="QTU36" s="692"/>
      <c r="QTV36" s="91" t="s">
        <v>492</v>
      </c>
      <c r="QTW36" s="91" t="s">
        <v>634</v>
      </c>
      <c r="QTX36" s="91" t="s">
        <v>635</v>
      </c>
      <c r="QTY36" s="89" t="s">
        <v>74</v>
      </c>
      <c r="QTZ36" s="91">
        <v>-57</v>
      </c>
      <c r="QUA36" s="106"/>
      <c r="QUB36" s="106"/>
      <c r="QUC36" s="106">
        <v>0</v>
      </c>
      <c r="QUD36" s="592"/>
      <c r="QUE36" s="566"/>
      <c r="QUF36" s="91"/>
      <c r="QUG36" s="91"/>
      <c r="QUH36" s="91"/>
      <c r="QUI36" s="91">
        <f t="shared" ref="QUI36" si="1487">SUM(QUA36:QUH36)</f>
        <v>0</v>
      </c>
      <c r="QUJ36" s="179"/>
      <c r="QUK36" s="692"/>
      <c r="QUL36" s="91" t="s">
        <v>492</v>
      </c>
      <c r="QUM36" s="91" t="s">
        <v>634</v>
      </c>
      <c r="QUN36" s="91" t="s">
        <v>635</v>
      </c>
      <c r="QUO36" s="89" t="s">
        <v>74</v>
      </c>
      <c r="QUP36" s="91">
        <v>-57</v>
      </c>
      <c r="QUQ36" s="106"/>
      <c r="QUR36" s="106"/>
      <c r="QUS36" s="106">
        <v>0</v>
      </c>
      <c r="QUT36" s="592"/>
      <c r="QUU36" s="566"/>
      <c r="QUV36" s="91"/>
      <c r="QUW36" s="91"/>
      <c r="QUX36" s="91"/>
      <c r="QUY36" s="91">
        <f t="shared" ref="QUY36" si="1488">SUM(QUQ36:QUX36)</f>
        <v>0</v>
      </c>
      <c r="QUZ36" s="179"/>
      <c r="QVA36" s="692"/>
      <c r="QVB36" s="91" t="s">
        <v>492</v>
      </c>
      <c r="QVC36" s="91" t="s">
        <v>634</v>
      </c>
      <c r="QVD36" s="91" t="s">
        <v>635</v>
      </c>
      <c r="QVE36" s="89" t="s">
        <v>74</v>
      </c>
      <c r="QVF36" s="91">
        <v>-57</v>
      </c>
      <c r="QVG36" s="106"/>
      <c r="QVH36" s="106"/>
      <c r="QVI36" s="106">
        <v>0</v>
      </c>
      <c r="QVJ36" s="592"/>
      <c r="QVK36" s="566"/>
      <c r="QVL36" s="91"/>
      <c r="QVM36" s="91"/>
      <c r="QVN36" s="91"/>
      <c r="QVO36" s="91">
        <f t="shared" ref="QVO36" si="1489">SUM(QVG36:QVN36)</f>
        <v>0</v>
      </c>
      <c r="QVP36" s="179"/>
      <c r="QVQ36" s="692"/>
      <c r="QVR36" s="91" t="s">
        <v>492</v>
      </c>
      <c r="QVS36" s="91" t="s">
        <v>634</v>
      </c>
      <c r="QVT36" s="91" t="s">
        <v>635</v>
      </c>
      <c r="QVU36" s="89" t="s">
        <v>74</v>
      </c>
      <c r="QVV36" s="91">
        <v>-57</v>
      </c>
      <c r="QVW36" s="106"/>
      <c r="QVX36" s="106"/>
      <c r="QVY36" s="106">
        <v>0</v>
      </c>
      <c r="QVZ36" s="592"/>
      <c r="QWA36" s="566"/>
      <c r="QWB36" s="91"/>
      <c r="QWC36" s="91"/>
      <c r="QWD36" s="91"/>
      <c r="QWE36" s="91">
        <f t="shared" ref="QWE36" si="1490">SUM(QVW36:QWD36)</f>
        <v>0</v>
      </c>
      <c r="QWF36" s="179"/>
      <c r="QWG36" s="692"/>
      <c r="QWH36" s="91" t="s">
        <v>492</v>
      </c>
      <c r="QWI36" s="91" t="s">
        <v>634</v>
      </c>
      <c r="QWJ36" s="91" t="s">
        <v>635</v>
      </c>
      <c r="QWK36" s="89" t="s">
        <v>74</v>
      </c>
      <c r="QWL36" s="91">
        <v>-57</v>
      </c>
      <c r="QWM36" s="106"/>
      <c r="QWN36" s="106"/>
      <c r="QWO36" s="106">
        <v>0</v>
      </c>
      <c r="QWP36" s="592"/>
      <c r="QWQ36" s="566"/>
      <c r="QWR36" s="91"/>
      <c r="QWS36" s="91"/>
      <c r="QWT36" s="91"/>
      <c r="QWU36" s="91">
        <f t="shared" ref="QWU36" si="1491">SUM(QWM36:QWT36)</f>
        <v>0</v>
      </c>
      <c r="QWV36" s="179"/>
      <c r="QWW36" s="692"/>
      <c r="QWX36" s="91" t="s">
        <v>492</v>
      </c>
      <c r="QWY36" s="91" t="s">
        <v>634</v>
      </c>
      <c r="QWZ36" s="91" t="s">
        <v>635</v>
      </c>
      <c r="QXA36" s="89" t="s">
        <v>74</v>
      </c>
      <c r="QXB36" s="91">
        <v>-57</v>
      </c>
      <c r="QXC36" s="106"/>
      <c r="QXD36" s="106"/>
      <c r="QXE36" s="106">
        <v>0</v>
      </c>
      <c r="QXF36" s="592"/>
      <c r="QXG36" s="566"/>
      <c r="QXH36" s="91"/>
      <c r="QXI36" s="91"/>
      <c r="QXJ36" s="91"/>
      <c r="QXK36" s="91">
        <f t="shared" ref="QXK36" si="1492">SUM(QXC36:QXJ36)</f>
        <v>0</v>
      </c>
      <c r="QXL36" s="179"/>
      <c r="QXM36" s="692"/>
      <c r="QXN36" s="91" t="s">
        <v>492</v>
      </c>
      <c r="QXO36" s="91" t="s">
        <v>634</v>
      </c>
      <c r="QXP36" s="91" t="s">
        <v>635</v>
      </c>
      <c r="QXQ36" s="89" t="s">
        <v>74</v>
      </c>
      <c r="QXR36" s="91">
        <v>-57</v>
      </c>
      <c r="QXS36" s="106"/>
      <c r="QXT36" s="106"/>
      <c r="QXU36" s="106">
        <v>0</v>
      </c>
      <c r="QXV36" s="592"/>
      <c r="QXW36" s="566"/>
      <c r="QXX36" s="91"/>
      <c r="QXY36" s="91"/>
      <c r="QXZ36" s="91"/>
      <c r="QYA36" s="91">
        <f t="shared" ref="QYA36" si="1493">SUM(QXS36:QXZ36)</f>
        <v>0</v>
      </c>
      <c r="QYB36" s="179"/>
      <c r="QYC36" s="692"/>
      <c r="QYD36" s="91" t="s">
        <v>492</v>
      </c>
      <c r="QYE36" s="91" t="s">
        <v>634</v>
      </c>
      <c r="QYF36" s="91" t="s">
        <v>635</v>
      </c>
      <c r="QYG36" s="89" t="s">
        <v>74</v>
      </c>
      <c r="QYH36" s="91">
        <v>-57</v>
      </c>
      <c r="QYI36" s="106"/>
      <c r="QYJ36" s="106"/>
      <c r="QYK36" s="106">
        <v>0</v>
      </c>
      <c r="QYL36" s="592"/>
      <c r="QYM36" s="566"/>
      <c r="QYN36" s="91"/>
      <c r="QYO36" s="91"/>
      <c r="QYP36" s="91"/>
      <c r="QYQ36" s="91">
        <f t="shared" ref="QYQ36" si="1494">SUM(QYI36:QYP36)</f>
        <v>0</v>
      </c>
      <c r="QYR36" s="179"/>
      <c r="QYS36" s="692"/>
      <c r="QYT36" s="91" t="s">
        <v>492</v>
      </c>
      <c r="QYU36" s="91" t="s">
        <v>634</v>
      </c>
      <c r="QYV36" s="91" t="s">
        <v>635</v>
      </c>
      <c r="QYW36" s="89" t="s">
        <v>74</v>
      </c>
      <c r="QYX36" s="91">
        <v>-57</v>
      </c>
      <c r="QYY36" s="106"/>
      <c r="QYZ36" s="106"/>
      <c r="QZA36" s="106">
        <v>0</v>
      </c>
      <c r="QZB36" s="592"/>
      <c r="QZC36" s="566"/>
      <c r="QZD36" s="91"/>
      <c r="QZE36" s="91"/>
      <c r="QZF36" s="91"/>
      <c r="QZG36" s="91">
        <f t="shared" ref="QZG36" si="1495">SUM(QYY36:QZF36)</f>
        <v>0</v>
      </c>
      <c r="QZH36" s="179"/>
      <c r="QZI36" s="692"/>
      <c r="QZJ36" s="91" t="s">
        <v>492</v>
      </c>
      <c r="QZK36" s="91" t="s">
        <v>634</v>
      </c>
      <c r="QZL36" s="91" t="s">
        <v>635</v>
      </c>
      <c r="QZM36" s="89" t="s">
        <v>74</v>
      </c>
      <c r="QZN36" s="91">
        <v>-57</v>
      </c>
      <c r="QZO36" s="106"/>
      <c r="QZP36" s="106"/>
      <c r="QZQ36" s="106">
        <v>0</v>
      </c>
      <c r="QZR36" s="592"/>
      <c r="QZS36" s="566"/>
      <c r="QZT36" s="91"/>
      <c r="QZU36" s="91"/>
      <c r="QZV36" s="91"/>
      <c r="QZW36" s="91">
        <f t="shared" ref="QZW36" si="1496">SUM(QZO36:QZV36)</f>
        <v>0</v>
      </c>
      <c r="QZX36" s="179"/>
      <c r="QZY36" s="692"/>
      <c r="QZZ36" s="91" t="s">
        <v>492</v>
      </c>
      <c r="RAA36" s="91" t="s">
        <v>634</v>
      </c>
      <c r="RAB36" s="91" t="s">
        <v>635</v>
      </c>
      <c r="RAC36" s="89" t="s">
        <v>74</v>
      </c>
      <c r="RAD36" s="91">
        <v>-57</v>
      </c>
      <c r="RAE36" s="106"/>
      <c r="RAF36" s="106"/>
      <c r="RAG36" s="106">
        <v>0</v>
      </c>
      <c r="RAH36" s="592"/>
      <c r="RAI36" s="566"/>
      <c r="RAJ36" s="91"/>
      <c r="RAK36" s="91"/>
      <c r="RAL36" s="91"/>
      <c r="RAM36" s="91">
        <f t="shared" ref="RAM36" si="1497">SUM(RAE36:RAL36)</f>
        <v>0</v>
      </c>
      <c r="RAN36" s="179"/>
      <c r="RAO36" s="692"/>
      <c r="RAP36" s="91" t="s">
        <v>492</v>
      </c>
      <c r="RAQ36" s="91" t="s">
        <v>634</v>
      </c>
      <c r="RAR36" s="91" t="s">
        <v>635</v>
      </c>
      <c r="RAS36" s="89" t="s">
        <v>74</v>
      </c>
      <c r="RAT36" s="91">
        <v>-57</v>
      </c>
      <c r="RAU36" s="106"/>
      <c r="RAV36" s="106"/>
      <c r="RAW36" s="106">
        <v>0</v>
      </c>
      <c r="RAX36" s="592"/>
      <c r="RAY36" s="566"/>
      <c r="RAZ36" s="91"/>
      <c r="RBA36" s="91"/>
      <c r="RBB36" s="91"/>
      <c r="RBC36" s="91">
        <f t="shared" ref="RBC36" si="1498">SUM(RAU36:RBB36)</f>
        <v>0</v>
      </c>
      <c r="RBD36" s="179"/>
      <c r="RBE36" s="692"/>
      <c r="RBF36" s="91" t="s">
        <v>492</v>
      </c>
      <c r="RBG36" s="91" t="s">
        <v>634</v>
      </c>
      <c r="RBH36" s="91" t="s">
        <v>635</v>
      </c>
      <c r="RBI36" s="89" t="s">
        <v>74</v>
      </c>
      <c r="RBJ36" s="91">
        <v>-57</v>
      </c>
      <c r="RBK36" s="106"/>
      <c r="RBL36" s="106"/>
      <c r="RBM36" s="106">
        <v>0</v>
      </c>
      <c r="RBN36" s="592"/>
      <c r="RBO36" s="566"/>
      <c r="RBP36" s="91"/>
      <c r="RBQ36" s="91"/>
      <c r="RBR36" s="91"/>
      <c r="RBS36" s="91">
        <f t="shared" ref="RBS36" si="1499">SUM(RBK36:RBR36)</f>
        <v>0</v>
      </c>
      <c r="RBT36" s="179"/>
      <c r="RBU36" s="692"/>
      <c r="RBV36" s="91" t="s">
        <v>492</v>
      </c>
      <c r="RBW36" s="91" t="s">
        <v>634</v>
      </c>
      <c r="RBX36" s="91" t="s">
        <v>635</v>
      </c>
      <c r="RBY36" s="89" t="s">
        <v>74</v>
      </c>
      <c r="RBZ36" s="91">
        <v>-57</v>
      </c>
      <c r="RCA36" s="106"/>
      <c r="RCB36" s="106"/>
      <c r="RCC36" s="106">
        <v>0</v>
      </c>
      <c r="RCD36" s="592"/>
      <c r="RCE36" s="566"/>
      <c r="RCF36" s="91"/>
      <c r="RCG36" s="91"/>
      <c r="RCH36" s="91"/>
      <c r="RCI36" s="91">
        <f t="shared" ref="RCI36" si="1500">SUM(RCA36:RCH36)</f>
        <v>0</v>
      </c>
      <c r="RCJ36" s="179"/>
      <c r="RCK36" s="692"/>
      <c r="RCL36" s="91" t="s">
        <v>492</v>
      </c>
      <c r="RCM36" s="91" t="s">
        <v>634</v>
      </c>
      <c r="RCN36" s="91" t="s">
        <v>635</v>
      </c>
      <c r="RCO36" s="89" t="s">
        <v>74</v>
      </c>
      <c r="RCP36" s="91">
        <v>-57</v>
      </c>
      <c r="RCQ36" s="106"/>
      <c r="RCR36" s="106"/>
      <c r="RCS36" s="106">
        <v>0</v>
      </c>
      <c r="RCT36" s="592"/>
      <c r="RCU36" s="566"/>
      <c r="RCV36" s="91"/>
      <c r="RCW36" s="91"/>
      <c r="RCX36" s="91"/>
      <c r="RCY36" s="91">
        <f t="shared" ref="RCY36" si="1501">SUM(RCQ36:RCX36)</f>
        <v>0</v>
      </c>
      <c r="RCZ36" s="179"/>
      <c r="RDA36" s="692"/>
      <c r="RDB36" s="91" t="s">
        <v>492</v>
      </c>
      <c r="RDC36" s="91" t="s">
        <v>634</v>
      </c>
      <c r="RDD36" s="91" t="s">
        <v>635</v>
      </c>
      <c r="RDE36" s="89" t="s">
        <v>74</v>
      </c>
      <c r="RDF36" s="91">
        <v>-57</v>
      </c>
      <c r="RDG36" s="106"/>
      <c r="RDH36" s="106"/>
      <c r="RDI36" s="106">
        <v>0</v>
      </c>
      <c r="RDJ36" s="592"/>
      <c r="RDK36" s="566"/>
      <c r="RDL36" s="91"/>
      <c r="RDM36" s="91"/>
      <c r="RDN36" s="91"/>
      <c r="RDO36" s="91">
        <f t="shared" ref="RDO36" si="1502">SUM(RDG36:RDN36)</f>
        <v>0</v>
      </c>
      <c r="RDP36" s="179"/>
      <c r="RDQ36" s="692"/>
      <c r="RDR36" s="91" t="s">
        <v>492</v>
      </c>
      <c r="RDS36" s="91" t="s">
        <v>634</v>
      </c>
      <c r="RDT36" s="91" t="s">
        <v>635</v>
      </c>
      <c r="RDU36" s="89" t="s">
        <v>74</v>
      </c>
      <c r="RDV36" s="91">
        <v>-57</v>
      </c>
      <c r="RDW36" s="106"/>
      <c r="RDX36" s="106"/>
      <c r="RDY36" s="106">
        <v>0</v>
      </c>
      <c r="RDZ36" s="592"/>
      <c r="REA36" s="566"/>
      <c r="REB36" s="91"/>
      <c r="REC36" s="91"/>
      <c r="RED36" s="91"/>
      <c r="REE36" s="91">
        <f t="shared" ref="REE36" si="1503">SUM(RDW36:RED36)</f>
        <v>0</v>
      </c>
      <c r="REF36" s="179"/>
      <c r="REG36" s="692"/>
      <c r="REH36" s="91" t="s">
        <v>492</v>
      </c>
      <c r="REI36" s="91" t="s">
        <v>634</v>
      </c>
      <c r="REJ36" s="91" t="s">
        <v>635</v>
      </c>
      <c r="REK36" s="89" t="s">
        <v>74</v>
      </c>
      <c r="REL36" s="91">
        <v>-57</v>
      </c>
      <c r="REM36" s="106"/>
      <c r="REN36" s="106"/>
      <c r="REO36" s="106">
        <v>0</v>
      </c>
      <c r="REP36" s="592"/>
      <c r="REQ36" s="566"/>
      <c r="RER36" s="91"/>
      <c r="RES36" s="91"/>
      <c r="RET36" s="91"/>
      <c r="REU36" s="91">
        <f t="shared" ref="REU36" si="1504">SUM(REM36:RET36)</f>
        <v>0</v>
      </c>
      <c r="REV36" s="179"/>
      <c r="REW36" s="692"/>
      <c r="REX36" s="91" t="s">
        <v>492</v>
      </c>
      <c r="REY36" s="91" t="s">
        <v>634</v>
      </c>
      <c r="REZ36" s="91" t="s">
        <v>635</v>
      </c>
      <c r="RFA36" s="89" t="s">
        <v>74</v>
      </c>
      <c r="RFB36" s="91">
        <v>-57</v>
      </c>
      <c r="RFC36" s="106"/>
      <c r="RFD36" s="106"/>
      <c r="RFE36" s="106">
        <v>0</v>
      </c>
      <c r="RFF36" s="592"/>
      <c r="RFG36" s="566"/>
      <c r="RFH36" s="91"/>
      <c r="RFI36" s="91"/>
      <c r="RFJ36" s="91"/>
      <c r="RFK36" s="91">
        <f t="shared" ref="RFK36" si="1505">SUM(RFC36:RFJ36)</f>
        <v>0</v>
      </c>
      <c r="RFL36" s="179"/>
      <c r="RFM36" s="692"/>
      <c r="RFN36" s="91" t="s">
        <v>492</v>
      </c>
      <c r="RFO36" s="91" t="s">
        <v>634</v>
      </c>
      <c r="RFP36" s="91" t="s">
        <v>635</v>
      </c>
      <c r="RFQ36" s="89" t="s">
        <v>74</v>
      </c>
      <c r="RFR36" s="91">
        <v>-57</v>
      </c>
      <c r="RFS36" s="106"/>
      <c r="RFT36" s="106"/>
      <c r="RFU36" s="106">
        <v>0</v>
      </c>
      <c r="RFV36" s="592"/>
      <c r="RFW36" s="566"/>
      <c r="RFX36" s="91"/>
      <c r="RFY36" s="91"/>
      <c r="RFZ36" s="91"/>
      <c r="RGA36" s="91">
        <f t="shared" ref="RGA36" si="1506">SUM(RFS36:RFZ36)</f>
        <v>0</v>
      </c>
      <c r="RGB36" s="179"/>
      <c r="RGC36" s="692"/>
      <c r="RGD36" s="91" t="s">
        <v>492</v>
      </c>
      <c r="RGE36" s="91" t="s">
        <v>634</v>
      </c>
      <c r="RGF36" s="91" t="s">
        <v>635</v>
      </c>
      <c r="RGG36" s="89" t="s">
        <v>74</v>
      </c>
      <c r="RGH36" s="91">
        <v>-57</v>
      </c>
      <c r="RGI36" s="106"/>
      <c r="RGJ36" s="106"/>
      <c r="RGK36" s="106">
        <v>0</v>
      </c>
      <c r="RGL36" s="592"/>
      <c r="RGM36" s="566"/>
      <c r="RGN36" s="91"/>
      <c r="RGO36" s="91"/>
      <c r="RGP36" s="91"/>
      <c r="RGQ36" s="91">
        <f t="shared" ref="RGQ36" si="1507">SUM(RGI36:RGP36)</f>
        <v>0</v>
      </c>
      <c r="RGR36" s="179"/>
      <c r="RGS36" s="692"/>
      <c r="RGT36" s="91" t="s">
        <v>492</v>
      </c>
      <c r="RGU36" s="91" t="s">
        <v>634</v>
      </c>
      <c r="RGV36" s="91" t="s">
        <v>635</v>
      </c>
      <c r="RGW36" s="89" t="s">
        <v>74</v>
      </c>
      <c r="RGX36" s="91">
        <v>-57</v>
      </c>
      <c r="RGY36" s="106"/>
      <c r="RGZ36" s="106"/>
      <c r="RHA36" s="106">
        <v>0</v>
      </c>
      <c r="RHB36" s="592"/>
      <c r="RHC36" s="566"/>
      <c r="RHD36" s="91"/>
      <c r="RHE36" s="91"/>
      <c r="RHF36" s="91"/>
      <c r="RHG36" s="91">
        <f t="shared" ref="RHG36" si="1508">SUM(RGY36:RHF36)</f>
        <v>0</v>
      </c>
      <c r="RHH36" s="179"/>
      <c r="RHI36" s="692"/>
      <c r="RHJ36" s="91" t="s">
        <v>492</v>
      </c>
      <c r="RHK36" s="91" t="s">
        <v>634</v>
      </c>
      <c r="RHL36" s="91" t="s">
        <v>635</v>
      </c>
      <c r="RHM36" s="89" t="s">
        <v>74</v>
      </c>
      <c r="RHN36" s="91">
        <v>-57</v>
      </c>
      <c r="RHO36" s="106"/>
      <c r="RHP36" s="106"/>
      <c r="RHQ36" s="106">
        <v>0</v>
      </c>
      <c r="RHR36" s="592"/>
      <c r="RHS36" s="566"/>
      <c r="RHT36" s="91"/>
      <c r="RHU36" s="91"/>
      <c r="RHV36" s="91"/>
      <c r="RHW36" s="91">
        <f t="shared" ref="RHW36" si="1509">SUM(RHO36:RHV36)</f>
        <v>0</v>
      </c>
      <c r="RHX36" s="179"/>
      <c r="RHY36" s="692"/>
      <c r="RHZ36" s="91" t="s">
        <v>492</v>
      </c>
      <c r="RIA36" s="91" t="s">
        <v>634</v>
      </c>
      <c r="RIB36" s="91" t="s">
        <v>635</v>
      </c>
      <c r="RIC36" s="89" t="s">
        <v>74</v>
      </c>
      <c r="RID36" s="91">
        <v>-57</v>
      </c>
      <c r="RIE36" s="106"/>
      <c r="RIF36" s="106"/>
      <c r="RIG36" s="106">
        <v>0</v>
      </c>
      <c r="RIH36" s="592"/>
      <c r="RII36" s="566"/>
      <c r="RIJ36" s="91"/>
      <c r="RIK36" s="91"/>
      <c r="RIL36" s="91"/>
      <c r="RIM36" s="91">
        <f t="shared" ref="RIM36" si="1510">SUM(RIE36:RIL36)</f>
        <v>0</v>
      </c>
      <c r="RIN36" s="179"/>
      <c r="RIO36" s="692"/>
      <c r="RIP36" s="91" t="s">
        <v>492</v>
      </c>
      <c r="RIQ36" s="91" t="s">
        <v>634</v>
      </c>
      <c r="RIR36" s="91" t="s">
        <v>635</v>
      </c>
      <c r="RIS36" s="89" t="s">
        <v>74</v>
      </c>
      <c r="RIT36" s="91">
        <v>-57</v>
      </c>
      <c r="RIU36" s="106"/>
      <c r="RIV36" s="106"/>
      <c r="RIW36" s="106">
        <v>0</v>
      </c>
      <c r="RIX36" s="592"/>
      <c r="RIY36" s="566"/>
      <c r="RIZ36" s="91"/>
      <c r="RJA36" s="91"/>
      <c r="RJB36" s="91"/>
      <c r="RJC36" s="91">
        <f t="shared" ref="RJC36" si="1511">SUM(RIU36:RJB36)</f>
        <v>0</v>
      </c>
      <c r="RJD36" s="179"/>
      <c r="RJE36" s="692"/>
      <c r="RJF36" s="91" t="s">
        <v>492</v>
      </c>
      <c r="RJG36" s="91" t="s">
        <v>634</v>
      </c>
      <c r="RJH36" s="91" t="s">
        <v>635</v>
      </c>
      <c r="RJI36" s="89" t="s">
        <v>74</v>
      </c>
      <c r="RJJ36" s="91">
        <v>-57</v>
      </c>
      <c r="RJK36" s="106"/>
      <c r="RJL36" s="106"/>
      <c r="RJM36" s="106">
        <v>0</v>
      </c>
      <c r="RJN36" s="592"/>
      <c r="RJO36" s="566"/>
      <c r="RJP36" s="91"/>
      <c r="RJQ36" s="91"/>
      <c r="RJR36" s="91"/>
      <c r="RJS36" s="91">
        <f t="shared" ref="RJS36" si="1512">SUM(RJK36:RJR36)</f>
        <v>0</v>
      </c>
      <c r="RJT36" s="179"/>
      <c r="RJU36" s="692"/>
      <c r="RJV36" s="91" t="s">
        <v>492</v>
      </c>
      <c r="RJW36" s="91" t="s">
        <v>634</v>
      </c>
      <c r="RJX36" s="91" t="s">
        <v>635</v>
      </c>
      <c r="RJY36" s="89" t="s">
        <v>74</v>
      </c>
      <c r="RJZ36" s="91">
        <v>-57</v>
      </c>
      <c r="RKA36" s="106"/>
      <c r="RKB36" s="106"/>
      <c r="RKC36" s="106">
        <v>0</v>
      </c>
      <c r="RKD36" s="592"/>
      <c r="RKE36" s="566"/>
      <c r="RKF36" s="91"/>
      <c r="RKG36" s="91"/>
      <c r="RKH36" s="91"/>
      <c r="RKI36" s="91">
        <f t="shared" ref="RKI36" si="1513">SUM(RKA36:RKH36)</f>
        <v>0</v>
      </c>
      <c r="RKJ36" s="179"/>
      <c r="RKK36" s="692"/>
      <c r="RKL36" s="91" t="s">
        <v>492</v>
      </c>
      <c r="RKM36" s="91" t="s">
        <v>634</v>
      </c>
      <c r="RKN36" s="91" t="s">
        <v>635</v>
      </c>
      <c r="RKO36" s="89" t="s">
        <v>74</v>
      </c>
      <c r="RKP36" s="91">
        <v>-57</v>
      </c>
      <c r="RKQ36" s="106"/>
      <c r="RKR36" s="106"/>
      <c r="RKS36" s="106">
        <v>0</v>
      </c>
      <c r="RKT36" s="592"/>
      <c r="RKU36" s="566"/>
      <c r="RKV36" s="91"/>
      <c r="RKW36" s="91"/>
      <c r="RKX36" s="91"/>
      <c r="RKY36" s="91">
        <f t="shared" ref="RKY36" si="1514">SUM(RKQ36:RKX36)</f>
        <v>0</v>
      </c>
      <c r="RKZ36" s="179"/>
      <c r="RLA36" s="692"/>
      <c r="RLB36" s="91" t="s">
        <v>492</v>
      </c>
      <c r="RLC36" s="91" t="s">
        <v>634</v>
      </c>
      <c r="RLD36" s="91" t="s">
        <v>635</v>
      </c>
      <c r="RLE36" s="89" t="s">
        <v>74</v>
      </c>
      <c r="RLF36" s="91">
        <v>-57</v>
      </c>
      <c r="RLG36" s="106"/>
      <c r="RLH36" s="106"/>
      <c r="RLI36" s="106">
        <v>0</v>
      </c>
      <c r="RLJ36" s="592"/>
      <c r="RLK36" s="566"/>
      <c r="RLL36" s="91"/>
      <c r="RLM36" s="91"/>
      <c r="RLN36" s="91"/>
      <c r="RLO36" s="91">
        <f t="shared" ref="RLO36" si="1515">SUM(RLG36:RLN36)</f>
        <v>0</v>
      </c>
      <c r="RLP36" s="179"/>
      <c r="RLQ36" s="692"/>
      <c r="RLR36" s="91" t="s">
        <v>492</v>
      </c>
      <c r="RLS36" s="91" t="s">
        <v>634</v>
      </c>
      <c r="RLT36" s="91" t="s">
        <v>635</v>
      </c>
      <c r="RLU36" s="89" t="s">
        <v>74</v>
      </c>
      <c r="RLV36" s="91">
        <v>-57</v>
      </c>
      <c r="RLW36" s="106"/>
      <c r="RLX36" s="106"/>
      <c r="RLY36" s="106">
        <v>0</v>
      </c>
      <c r="RLZ36" s="592"/>
      <c r="RMA36" s="566"/>
      <c r="RMB36" s="91"/>
      <c r="RMC36" s="91"/>
      <c r="RMD36" s="91"/>
      <c r="RME36" s="91">
        <f t="shared" ref="RME36" si="1516">SUM(RLW36:RMD36)</f>
        <v>0</v>
      </c>
      <c r="RMF36" s="179"/>
      <c r="RMG36" s="692"/>
      <c r="RMH36" s="91" t="s">
        <v>492</v>
      </c>
      <c r="RMI36" s="91" t="s">
        <v>634</v>
      </c>
      <c r="RMJ36" s="91" t="s">
        <v>635</v>
      </c>
      <c r="RMK36" s="89" t="s">
        <v>74</v>
      </c>
      <c r="RML36" s="91">
        <v>-57</v>
      </c>
      <c r="RMM36" s="106"/>
      <c r="RMN36" s="106"/>
      <c r="RMO36" s="106">
        <v>0</v>
      </c>
      <c r="RMP36" s="592"/>
      <c r="RMQ36" s="566"/>
      <c r="RMR36" s="91"/>
      <c r="RMS36" s="91"/>
      <c r="RMT36" s="91"/>
      <c r="RMU36" s="91">
        <f t="shared" ref="RMU36" si="1517">SUM(RMM36:RMT36)</f>
        <v>0</v>
      </c>
      <c r="RMV36" s="179"/>
      <c r="RMW36" s="692"/>
      <c r="RMX36" s="91" t="s">
        <v>492</v>
      </c>
      <c r="RMY36" s="91" t="s">
        <v>634</v>
      </c>
      <c r="RMZ36" s="91" t="s">
        <v>635</v>
      </c>
      <c r="RNA36" s="89" t="s">
        <v>74</v>
      </c>
      <c r="RNB36" s="91">
        <v>-57</v>
      </c>
      <c r="RNC36" s="106"/>
      <c r="RND36" s="106"/>
      <c r="RNE36" s="106">
        <v>0</v>
      </c>
      <c r="RNF36" s="592"/>
      <c r="RNG36" s="566"/>
      <c r="RNH36" s="91"/>
      <c r="RNI36" s="91"/>
      <c r="RNJ36" s="91"/>
      <c r="RNK36" s="91">
        <f t="shared" ref="RNK36" si="1518">SUM(RNC36:RNJ36)</f>
        <v>0</v>
      </c>
      <c r="RNL36" s="179"/>
      <c r="RNM36" s="692"/>
      <c r="RNN36" s="91" t="s">
        <v>492</v>
      </c>
      <c r="RNO36" s="91" t="s">
        <v>634</v>
      </c>
      <c r="RNP36" s="91" t="s">
        <v>635</v>
      </c>
      <c r="RNQ36" s="89" t="s">
        <v>74</v>
      </c>
      <c r="RNR36" s="91">
        <v>-57</v>
      </c>
      <c r="RNS36" s="106"/>
      <c r="RNT36" s="106"/>
      <c r="RNU36" s="106">
        <v>0</v>
      </c>
      <c r="RNV36" s="592"/>
      <c r="RNW36" s="566"/>
      <c r="RNX36" s="91"/>
      <c r="RNY36" s="91"/>
      <c r="RNZ36" s="91"/>
      <c r="ROA36" s="91">
        <f t="shared" ref="ROA36" si="1519">SUM(RNS36:RNZ36)</f>
        <v>0</v>
      </c>
      <c r="ROB36" s="179"/>
      <c r="ROC36" s="692"/>
      <c r="ROD36" s="91" t="s">
        <v>492</v>
      </c>
      <c r="ROE36" s="91" t="s">
        <v>634</v>
      </c>
      <c r="ROF36" s="91" t="s">
        <v>635</v>
      </c>
      <c r="ROG36" s="89" t="s">
        <v>74</v>
      </c>
      <c r="ROH36" s="91">
        <v>-57</v>
      </c>
      <c r="ROI36" s="106"/>
      <c r="ROJ36" s="106"/>
      <c r="ROK36" s="106">
        <v>0</v>
      </c>
      <c r="ROL36" s="592"/>
      <c r="ROM36" s="566"/>
      <c r="RON36" s="91"/>
      <c r="ROO36" s="91"/>
      <c r="ROP36" s="91"/>
      <c r="ROQ36" s="91">
        <f t="shared" ref="ROQ36" si="1520">SUM(ROI36:ROP36)</f>
        <v>0</v>
      </c>
      <c r="ROR36" s="179"/>
      <c r="ROS36" s="692"/>
      <c r="ROT36" s="91" t="s">
        <v>492</v>
      </c>
      <c r="ROU36" s="91" t="s">
        <v>634</v>
      </c>
      <c r="ROV36" s="91" t="s">
        <v>635</v>
      </c>
      <c r="ROW36" s="89" t="s">
        <v>74</v>
      </c>
      <c r="ROX36" s="91">
        <v>-57</v>
      </c>
      <c r="ROY36" s="106"/>
      <c r="ROZ36" s="106"/>
      <c r="RPA36" s="106">
        <v>0</v>
      </c>
      <c r="RPB36" s="592"/>
      <c r="RPC36" s="566"/>
      <c r="RPD36" s="91"/>
      <c r="RPE36" s="91"/>
      <c r="RPF36" s="91"/>
      <c r="RPG36" s="91">
        <f t="shared" ref="RPG36" si="1521">SUM(ROY36:RPF36)</f>
        <v>0</v>
      </c>
      <c r="RPH36" s="179"/>
      <c r="RPI36" s="692"/>
      <c r="RPJ36" s="91" t="s">
        <v>492</v>
      </c>
      <c r="RPK36" s="91" t="s">
        <v>634</v>
      </c>
      <c r="RPL36" s="91" t="s">
        <v>635</v>
      </c>
      <c r="RPM36" s="89" t="s">
        <v>74</v>
      </c>
      <c r="RPN36" s="91">
        <v>-57</v>
      </c>
      <c r="RPO36" s="106"/>
      <c r="RPP36" s="106"/>
      <c r="RPQ36" s="106">
        <v>0</v>
      </c>
      <c r="RPR36" s="592"/>
      <c r="RPS36" s="566"/>
      <c r="RPT36" s="91"/>
      <c r="RPU36" s="91"/>
      <c r="RPV36" s="91"/>
      <c r="RPW36" s="91">
        <f t="shared" ref="RPW36" si="1522">SUM(RPO36:RPV36)</f>
        <v>0</v>
      </c>
      <c r="RPX36" s="179"/>
      <c r="RPY36" s="692"/>
      <c r="RPZ36" s="91" t="s">
        <v>492</v>
      </c>
      <c r="RQA36" s="91" t="s">
        <v>634</v>
      </c>
      <c r="RQB36" s="91" t="s">
        <v>635</v>
      </c>
      <c r="RQC36" s="89" t="s">
        <v>74</v>
      </c>
      <c r="RQD36" s="91">
        <v>-57</v>
      </c>
      <c r="RQE36" s="106"/>
      <c r="RQF36" s="106"/>
      <c r="RQG36" s="106">
        <v>0</v>
      </c>
      <c r="RQH36" s="592"/>
      <c r="RQI36" s="566"/>
      <c r="RQJ36" s="91"/>
      <c r="RQK36" s="91"/>
      <c r="RQL36" s="91"/>
      <c r="RQM36" s="91">
        <f t="shared" ref="RQM36" si="1523">SUM(RQE36:RQL36)</f>
        <v>0</v>
      </c>
      <c r="RQN36" s="179"/>
      <c r="RQO36" s="692"/>
      <c r="RQP36" s="91" t="s">
        <v>492</v>
      </c>
      <c r="RQQ36" s="91" t="s">
        <v>634</v>
      </c>
      <c r="RQR36" s="91" t="s">
        <v>635</v>
      </c>
      <c r="RQS36" s="89" t="s">
        <v>74</v>
      </c>
      <c r="RQT36" s="91">
        <v>-57</v>
      </c>
      <c r="RQU36" s="106"/>
      <c r="RQV36" s="106"/>
      <c r="RQW36" s="106">
        <v>0</v>
      </c>
      <c r="RQX36" s="592"/>
      <c r="RQY36" s="566"/>
      <c r="RQZ36" s="91"/>
      <c r="RRA36" s="91"/>
      <c r="RRB36" s="91"/>
      <c r="RRC36" s="91">
        <f t="shared" ref="RRC36" si="1524">SUM(RQU36:RRB36)</f>
        <v>0</v>
      </c>
      <c r="RRD36" s="179"/>
      <c r="RRE36" s="692"/>
      <c r="RRF36" s="91" t="s">
        <v>492</v>
      </c>
      <c r="RRG36" s="91" t="s">
        <v>634</v>
      </c>
      <c r="RRH36" s="91" t="s">
        <v>635</v>
      </c>
      <c r="RRI36" s="89" t="s">
        <v>74</v>
      </c>
      <c r="RRJ36" s="91">
        <v>-57</v>
      </c>
      <c r="RRK36" s="106"/>
      <c r="RRL36" s="106"/>
      <c r="RRM36" s="106">
        <v>0</v>
      </c>
      <c r="RRN36" s="592"/>
      <c r="RRO36" s="566"/>
      <c r="RRP36" s="91"/>
      <c r="RRQ36" s="91"/>
      <c r="RRR36" s="91"/>
      <c r="RRS36" s="91">
        <f t="shared" ref="RRS36" si="1525">SUM(RRK36:RRR36)</f>
        <v>0</v>
      </c>
      <c r="RRT36" s="179"/>
      <c r="RRU36" s="692"/>
      <c r="RRV36" s="91" t="s">
        <v>492</v>
      </c>
      <c r="RRW36" s="91" t="s">
        <v>634</v>
      </c>
      <c r="RRX36" s="91" t="s">
        <v>635</v>
      </c>
      <c r="RRY36" s="89" t="s">
        <v>74</v>
      </c>
      <c r="RRZ36" s="91">
        <v>-57</v>
      </c>
      <c r="RSA36" s="106"/>
      <c r="RSB36" s="106"/>
      <c r="RSC36" s="106">
        <v>0</v>
      </c>
      <c r="RSD36" s="592"/>
      <c r="RSE36" s="566"/>
      <c r="RSF36" s="91"/>
      <c r="RSG36" s="91"/>
      <c r="RSH36" s="91"/>
      <c r="RSI36" s="91">
        <f t="shared" ref="RSI36" si="1526">SUM(RSA36:RSH36)</f>
        <v>0</v>
      </c>
      <c r="RSJ36" s="179"/>
      <c r="RSK36" s="692"/>
      <c r="RSL36" s="91" t="s">
        <v>492</v>
      </c>
      <c r="RSM36" s="91" t="s">
        <v>634</v>
      </c>
      <c r="RSN36" s="91" t="s">
        <v>635</v>
      </c>
      <c r="RSO36" s="89" t="s">
        <v>74</v>
      </c>
      <c r="RSP36" s="91">
        <v>-57</v>
      </c>
      <c r="RSQ36" s="106"/>
      <c r="RSR36" s="106"/>
      <c r="RSS36" s="106">
        <v>0</v>
      </c>
      <c r="RST36" s="592"/>
      <c r="RSU36" s="566"/>
      <c r="RSV36" s="91"/>
      <c r="RSW36" s="91"/>
      <c r="RSX36" s="91"/>
      <c r="RSY36" s="91">
        <f t="shared" ref="RSY36" si="1527">SUM(RSQ36:RSX36)</f>
        <v>0</v>
      </c>
      <c r="RSZ36" s="179"/>
      <c r="RTA36" s="692"/>
      <c r="RTB36" s="91" t="s">
        <v>492</v>
      </c>
      <c r="RTC36" s="91" t="s">
        <v>634</v>
      </c>
      <c r="RTD36" s="91" t="s">
        <v>635</v>
      </c>
      <c r="RTE36" s="89" t="s">
        <v>74</v>
      </c>
      <c r="RTF36" s="91">
        <v>-57</v>
      </c>
      <c r="RTG36" s="106"/>
      <c r="RTH36" s="106"/>
      <c r="RTI36" s="106">
        <v>0</v>
      </c>
      <c r="RTJ36" s="592"/>
      <c r="RTK36" s="566"/>
      <c r="RTL36" s="91"/>
      <c r="RTM36" s="91"/>
      <c r="RTN36" s="91"/>
      <c r="RTO36" s="91">
        <f t="shared" ref="RTO36" si="1528">SUM(RTG36:RTN36)</f>
        <v>0</v>
      </c>
      <c r="RTP36" s="179"/>
      <c r="RTQ36" s="692"/>
      <c r="RTR36" s="91" t="s">
        <v>492</v>
      </c>
      <c r="RTS36" s="91" t="s">
        <v>634</v>
      </c>
      <c r="RTT36" s="91" t="s">
        <v>635</v>
      </c>
      <c r="RTU36" s="89" t="s">
        <v>74</v>
      </c>
      <c r="RTV36" s="91">
        <v>-57</v>
      </c>
      <c r="RTW36" s="106"/>
      <c r="RTX36" s="106"/>
      <c r="RTY36" s="106">
        <v>0</v>
      </c>
      <c r="RTZ36" s="592"/>
      <c r="RUA36" s="566"/>
      <c r="RUB36" s="91"/>
      <c r="RUC36" s="91"/>
      <c r="RUD36" s="91"/>
      <c r="RUE36" s="91">
        <f t="shared" ref="RUE36" si="1529">SUM(RTW36:RUD36)</f>
        <v>0</v>
      </c>
      <c r="RUF36" s="179"/>
      <c r="RUG36" s="692"/>
      <c r="RUH36" s="91" t="s">
        <v>492</v>
      </c>
      <c r="RUI36" s="91" t="s">
        <v>634</v>
      </c>
      <c r="RUJ36" s="91" t="s">
        <v>635</v>
      </c>
      <c r="RUK36" s="89" t="s">
        <v>74</v>
      </c>
      <c r="RUL36" s="91">
        <v>-57</v>
      </c>
      <c r="RUM36" s="106"/>
      <c r="RUN36" s="106"/>
      <c r="RUO36" s="106">
        <v>0</v>
      </c>
      <c r="RUP36" s="592"/>
      <c r="RUQ36" s="566"/>
      <c r="RUR36" s="91"/>
      <c r="RUS36" s="91"/>
      <c r="RUT36" s="91"/>
      <c r="RUU36" s="91">
        <f t="shared" ref="RUU36" si="1530">SUM(RUM36:RUT36)</f>
        <v>0</v>
      </c>
      <c r="RUV36" s="179"/>
      <c r="RUW36" s="692"/>
      <c r="RUX36" s="91" t="s">
        <v>492</v>
      </c>
      <c r="RUY36" s="91" t="s">
        <v>634</v>
      </c>
      <c r="RUZ36" s="91" t="s">
        <v>635</v>
      </c>
      <c r="RVA36" s="89" t="s">
        <v>74</v>
      </c>
      <c r="RVB36" s="91">
        <v>-57</v>
      </c>
      <c r="RVC36" s="106"/>
      <c r="RVD36" s="106"/>
      <c r="RVE36" s="106">
        <v>0</v>
      </c>
      <c r="RVF36" s="592"/>
      <c r="RVG36" s="566"/>
      <c r="RVH36" s="91"/>
      <c r="RVI36" s="91"/>
      <c r="RVJ36" s="91"/>
      <c r="RVK36" s="91">
        <f t="shared" ref="RVK36" si="1531">SUM(RVC36:RVJ36)</f>
        <v>0</v>
      </c>
      <c r="RVL36" s="179"/>
      <c r="RVM36" s="692"/>
      <c r="RVN36" s="91" t="s">
        <v>492</v>
      </c>
      <c r="RVO36" s="91" t="s">
        <v>634</v>
      </c>
      <c r="RVP36" s="91" t="s">
        <v>635</v>
      </c>
      <c r="RVQ36" s="89" t="s">
        <v>74</v>
      </c>
      <c r="RVR36" s="91">
        <v>-57</v>
      </c>
      <c r="RVS36" s="106"/>
      <c r="RVT36" s="106"/>
      <c r="RVU36" s="106">
        <v>0</v>
      </c>
      <c r="RVV36" s="592"/>
      <c r="RVW36" s="566"/>
      <c r="RVX36" s="91"/>
      <c r="RVY36" s="91"/>
      <c r="RVZ36" s="91"/>
      <c r="RWA36" s="91">
        <f t="shared" ref="RWA36" si="1532">SUM(RVS36:RVZ36)</f>
        <v>0</v>
      </c>
      <c r="RWB36" s="179"/>
      <c r="RWC36" s="692"/>
      <c r="RWD36" s="91" t="s">
        <v>492</v>
      </c>
      <c r="RWE36" s="91" t="s">
        <v>634</v>
      </c>
      <c r="RWF36" s="91" t="s">
        <v>635</v>
      </c>
      <c r="RWG36" s="89" t="s">
        <v>74</v>
      </c>
      <c r="RWH36" s="91">
        <v>-57</v>
      </c>
      <c r="RWI36" s="106"/>
      <c r="RWJ36" s="106"/>
      <c r="RWK36" s="106">
        <v>0</v>
      </c>
      <c r="RWL36" s="592"/>
      <c r="RWM36" s="566"/>
      <c r="RWN36" s="91"/>
      <c r="RWO36" s="91"/>
      <c r="RWP36" s="91"/>
      <c r="RWQ36" s="91">
        <f t="shared" ref="RWQ36" si="1533">SUM(RWI36:RWP36)</f>
        <v>0</v>
      </c>
      <c r="RWR36" s="179"/>
      <c r="RWS36" s="692"/>
      <c r="RWT36" s="91" t="s">
        <v>492</v>
      </c>
      <c r="RWU36" s="91" t="s">
        <v>634</v>
      </c>
      <c r="RWV36" s="91" t="s">
        <v>635</v>
      </c>
      <c r="RWW36" s="89" t="s">
        <v>74</v>
      </c>
      <c r="RWX36" s="91">
        <v>-57</v>
      </c>
      <c r="RWY36" s="106"/>
      <c r="RWZ36" s="106"/>
      <c r="RXA36" s="106">
        <v>0</v>
      </c>
      <c r="RXB36" s="592"/>
      <c r="RXC36" s="566"/>
      <c r="RXD36" s="91"/>
      <c r="RXE36" s="91"/>
      <c r="RXF36" s="91"/>
      <c r="RXG36" s="91">
        <f t="shared" ref="RXG36" si="1534">SUM(RWY36:RXF36)</f>
        <v>0</v>
      </c>
      <c r="RXH36" s="179"/>
      <c r="RXI36" s="692"/>
      <c r="RXJ36" s="91" t="s">
        <v>492</v>
      </c>
      <c r="RXK36" s="91" t="s">
        <v>634</v>
      </c>
      <c r="RXL36" s="91" t="s">
        <v>635</v>
      </c>
      <c r="RXM36" s="89" t="s">
        <v>74</v>
      </c>
      <c r="RXN36" s="91">
        <v>-57</v>
      </c>
      <c r="RXO36" s="106"/>
      <c r="RXP36" s="106"/>
      <c r="RXQ36" s="106">
        <v>0</v>
      </c>
      <c r="RXR36" s="592"/>
      <c r="RXS36" s="566"/>
      <c r="RXT36" s="91"/>
      <c r="RXU36" s="91"/>
      <c r="RXV36" s="91"/>
      <c r="RXW36" s="91">
        <f t="shared" ref="RXW36" si="1535">SUM(RXO36:RXV36)</f>
        <v>0</v>
      </c>
      <c r="RXX36" s="179"/>
      <c r="RXY36" s="692"/>
      <c r="RXZ36" s="91" t="s">
        <v>492</v>
      </c>
      <c r="RYA36" s="91" t="s">
        <v>634</v>
      </c>
      <c r="RYB36" s="91" t="s">
        <v>635</v>
      </c>
      <c r="RYC36" s="89" t="s">
        <v>74</v>
      </c>
      <c r="RYD36" s="91">
        <v>-57</v>
      </c>
      <c r="RYE36" s="106"/>
      <c r="RYF36" s="106"/>
      <c r="RYG36" s="106">
        <v>0</v>
      </c>
      <c r="RYH36" s="592"/>
      <c r="RYI36" s="566"/>
      <c r="RYJ36" s="91"/>
      <c r="RYK36" s="91"/>
      <c r="RYL36" s="91"/>
      <c r="RYM36" s="91">
        <f t="shared" ref="RYM36" si="1536">SUM(RYE36:RYL36)</f>
        <v>0</v>
      </c>
      <c r="RYN36" s="179"/>
      <c r="RYO36" s="692"/>
      <c r="RYP36" s="91" t="s">
        <v>492</v>
      </c>
      <c r="RYQ36" s="91" t="s">
        <v>634</v>
      </c>
      <c r="RYR36" s="91" t="s">
        <v>635</v>
      </c>
      <c r="RYS36" s="89" t="s">
        <v>74</v>
      </c>
      <c r="RYT36" s="91">
        <v>-57</v>
      </c>
      <c r="RYU36" s="106"/>
      <c r="RYV36" s="106"/>
      <c r="RYW36" s="106">
        <v>0</v>
      </c>
      <c r="RYX36" s="592"/>
      <c r="RYY36" s="566"/>
      <c r="RYZ36" s="91"/>
      <c r="RZA36" s="91"/>
      <c r="RZB36" s="91"/>
      <c r="RZC36" s="91">
        <f t="shared" ref="RZC36" si="1537">SUM(RYU36:RZB36)</f>
        <v>0</v>
      </c>
      <c r="RZD36" s="179"/>
      <c r="RZE36" s="692"/>
      <c r="RZF36" s="91" t="s">
        <v>492</v>
      </c>
      <c r="RZG36" s="91" t="s">
        <v>634</v>
      </c>
      <c r="RZH36" s="91" t="s">
        <v>635</v>
      </c>
      <c r="RZI36" s="89" t="s">
        <v>74</v>
      </c>
      <c r="RZJ36" s="91">
        <v>-57</v>
      </c>
      <c r="RZK36" s="106"/>
      <c r="RZL36" s="106"/>
      <c r="RZM36" s="106">
        <v>0</v>
      </c>
      <c r="RZN36" s="592"/>
      <c r="RZO36" s="566"/>
      <c r="RZP36" s="91"/>
      <c r="RZQ36" s="91"/>
      <c r="RZR36" s="91"/>
      <c r="RZS36" s="91">
        <f t="shared" ref="RZS36" si="1538">SUM(RZK36:RZR36)</f>
        <v>0</v>
      </c>
      <c r="RZT36" s="179"/>
      <c r="RZU36" s="692"/>
      <c r="RZV36" s="91" t="s">
        <v>492</v>
      </c>
      <c r="RZW36" s="91" t="s">
        <v>634</v>
      </c>
      <c r="RZX36" s="91" t="s">
        <v>635</v>
      </c>
      <c r="RZY36" s="89" t="s">
        <v>74</v>
      </c>
      <c r="RZZ36" s="91">
        <v>-57</v>
      </c>
      <c r="SAA36" s="106"/>
      <c r="SAB36" s="106"/>
      <c r="SAC36" s="106">
        <v>0</v>
      </c>
      <c r="SAD36" s="592"/>
      <c r="SAE36" s="566"/>
      <c r="SAF36" s="91"/>
      <c r="SAG36" s="91"/>
      <c r="SAH36" s="91"/>
      <c r="SAI36" s="91">
        <f t="shared" ref="SAI36" si="1539">SUM(SAA36:SAH36)</f>
        <v>0</v>
      </c>
      <c r="SAJ36" s="179"/>
      <c r="SAK36" s="692"/>
      <c r="SAL36" s="91" t="s">
        <v>492</v>
      </c>
      <c r="SAM36" s="91" t="s">
        <v>634</v>
      </c>
      <c r="SAN36" s="91" t="s">
        <v>635</v>
      </c>
      <c r="SAO36" s="89" t="s">
        <v>74</v>
      </c>
      <c r="SAP36" s="91">
        <v>-57</v>
      </c>
      <c r="SAQ36" s="106"/>
      <c r="SAR36" s="106"/>
      <c r="SAS36" s="106">
        <v>0</v>
      </c>
      <c r="SAT36" s="592"/>
      <c r="SAU36" s="566"/>
      <c r="SAV36" s="91"/>
      <c r="SAW36" s="91"/>
      <c r="SAX36" s="91"/>
      <c r="SAY36" s="91">
        <f t="shared" ref="SAY36" si="1540">SUM(SAQ36:SAX36)</f>
        <v>0</v>
      </c>
      <c r="SAZ36" s="179"/>
      <c r="SBA36" s="692"/>
      <c r="SBB36" s="91" t="s">
        <v>492</v>
      </c>
      <c r="SBC36" s="91" t="s">
        <v>634</v>
      </c>
      <c r="SBD36" s="91" t="s">
        <v>635</v>
      </c>
      <c r="SBE36" s="89" t="s">
        <v>74</v>
      </c>
      <c r="SBF36" s="91">
        <v>-57</v>
      </c>
      <c r="SBG36" s="106"/>
      <c r="SBH36" s="106"/>
      <c r="SBI36" s="106">
        <v>0</v>
      </c>
      <c r="SBJ36" s="592"/>
      <c r="SBK36" s="566"/>
      <c r="SBL36" s="91"/>
      <c r="SBM36" s="91"/>
      <c r="SBN36" s="91"/>
      <c r="SBO36" s="91">
        <f t="shared" ref="SBO36" si="1541">SUM(SBG36:SBN36)</f>
        <v>0</v>
      </c>
      <c r="SBP36" s="179"/>
      <c r="SBQ36" s="692"/>
      <c r="SBR36" s="91" t="s">
        <v>492</v>
      </c>
      <c r="SBS36" s="91" t="s">
        <v>634</v>
      </c>
      <c r="SBT36" s="91" t="s">
        <v>635</v>
      </c>
      <c r="SBU36" s="89" t="s">
        <v>74</v>
      </c>
      <c r="SBV36" s="91">
        <v>-57</v>
      </c>
      <c r="SBW36" s="106"/>
      <c r="SBX36" s="106"/>
      <c r="SBY36" s="106">
        <v>0</v>
      </c>
      <c r="SBZ36" s="592"/>
      <c r="SCA36" s="566"/>
      <c r="SCB36" s="91"/>
      <c r="SCC36" s="91"/>
      <c r="SCD36" s="91"/>
      <c r="SCE36" s="91">
        <f t="shared" ref="SCE36" si="1542">SUM(SBW36:SCD36)</f>
        <v>0</v>
      </c>
      <c r="SCF36" s="179"/>
      <c r="SCG36" s="692"/>
      <c r="SCH36" s="91" t="s">
        <v>492</v>
      </c>
      <c r="SCI36" s="91" t="s">
        <v>634</v>
      </c>
      <c r="SCJ36" s="91" t="s">
        <v>635</v>
      </c>
      <c r="SCK36" s="89" t="s">
        <v>74</v>
      </c>
      <c r="SCL36" s="91">
        <v>-57</v>
      </c>
      <c r="SCM36" s="106"/>
      <c r="SCN36" s="106"/>
      <c r="SCO36" s="106">
        <v>0</v>
      </c>
      <c r="SCP36" s="592"/>
      <c r="SCQ36" s="566"/>
      <c r="SCR36" s="91"/>
      <c r="SCS36" s="91"/>
      <c r="SCT36" s="91"/>
      <c r="SCU36" s="91">
        <f t="shared" ref="SCU36" si="1543">SUM(SCM36:SCT36)</f>
        <v>0</v>
      </c>
      <c r="SCV36" s="179"/>
      <c r="SCW36" s="692"/>
      <c r="SCX36" s="91" t="s">
        <v>492</v>
      </c>
      <c r="SCY36" s="91" t="s">
        <v>634</v>
      </c>
      <c r="SCZ36" s="91" t="s">
        <v>635</v>
      </c>
      <c r="SDA36" s="89" t="s">
        <v>74</v>
      </c>
      <c r="SDB36" s="91">
        <v>-57</v>
      </c>
      <c r="SDC36" s="106"/>
      <c r="SDD36" s="106"/>
      <c r="SDE36" s="106">
        <v>0</v>
      </c>
      <c r="SDF36" s="592"/>
      <c r="SDG36" s="566"/>
      <c r="SDH36" s="91"/>
      <c r="SDI36" s="91"/>
      <c r="SDJ36" s="91"/>
      <c r="SDK36" s="91">
        <f t="shared" ref="SDK36" si="1544">SUM(SDC36:SDJ36)</f>
        <v>0</v>
      </c>
      <c r="SDL36" s="179"/>
      <c r="SDM36" s="692"/>
      <c r="SDN36" s="91" t="s">
        <v>492</v>
      </c>
      <c r="SDO36" s="91" t="s">
        <v>634</v>
      </c>
      <c r="SDP36" s="91" t="s">
        <v>635</v>
      </c>
      <c r="SDQ36" s="89" t="s">
        <v>74</v>
      </c>
      <c r="SDR36" s="91">
        <v>-57</v>
      </c>
      <c r="SDS36" s="106"/>
      <c r="SDT36" s="106"/>
      <c r="SDU36" s="106">
        <v>0</v>
      </c>
      <c r="SDV36" s="592"/>
      <c r="SDW36" s="566"/>
      <c r="SDX36" s="91"/>
      <c r="SDY36" s="91"/>
      <c r="SDZ36" s="91"/>
      <c r="SEA36" s="91">
        <f t="shared" ref="SEA36" si="1545">SUM(SDS36:SDZ36)</f>
        <v>0</v>
      </c>
      <c r="SEB36" s="179"/>
      <c r="SEC36" s="692"/>
      <c r="SED36" s="91" t="s">
        <v>492</v>
      </c>
      <c r="SEE36" s="91" t="s">
        <v>634</v>
      </c>
      <c r="SEF36" s="91" t="s">
        <v>635</v>
      </c>
      <c r="SEG36" s="89" t="s">
        <v>74</v>
      </c>
      <c r="SEH36" s="91">
        <v>-57</v>
      </c>
      <c r="SEI36" s="106"/>
      <c r="SEJ36" s="106"/>
      <c r="SEK36" s="106">
        <v>0</v>
      </c>
      <c r="SEL36" s="592"/>
      <c r="SEM36" s="566"/>
      <c r="SEN36" s="91"/>
      <c r="SEO36" s="91"/>
      <c r="SEP36" s="91"/>
      <c r="SEQ36" s="91">
        <f t="shared" ref="SEQ36" si="1546">SUM(SEI36:SEP36)</f>
        <v>0</v>
      </c>
      <c r="SER36" s="179"/>
      <c r="SES36" s="692"/>
      <c r="SET36" s="91" t="s">
        <v>492</v>
      </c>
      <c r="SEU36" s="91" t="s">
        <v>634</v>
      </c>
      <c r="SEV36" s="91" t="s">
        <v>635</v>
      </c>
      <c r="SEW36" s="89" t="s">
        <v>74</v>
      </c>
      <c r="SEX36" s="91">
        <v>-57</v>
      </c>
      <c r="SEY36" s="106"/>
      <c r="SEZ36" s="106"/>
      <c r="SFA36" s="106">
        <v>0</v>
      </c>
      <c r="SFB36" s="592"/>
      <c r="SFC36" s="566"/>
      <c r="SFD36" s="91"/>
      <c r="SFE36" s="91"/>
      <c r="SFF36" s="91"/>
      <c r="SFG36" s="91">
        <f t="shared" ref="SFG36" si="1547">SUM(SEY36:SFF36)</f>
        <v>0</v>
      </c>
      <c r="SFH36" s="179"/>
      <c r="SFI36" s="692"/>
      <c r="SFJ36" s="91" t="s">
        <v>492</v>
      </c>
      <c r="SFK36" s="91" t="s">
        <v>634</v>
      </c>
      <c r="SFL36" s="91" t="s">
        <v>635</v>
      </c>
      <c r="SFM36" s="89" t="s">
        <v>74</v>
      </c>
      <c r="SFN36" s="91">
        <v>-57</v>
      </c>
      <c r="SFO36" s="106"/>
      <c r="SFP36" s="106"/>
      <c r="SFQ36" s="106">
        <v>0</v>
      </c>
      <c r="SFR36" s="592"/>
      <c r="SFS36" s="566"/>
      <c r="SFT36" s="91"/>
      <c r="SFU36" s="91"/>
      <c r="SFV36" s="91"/>
      <c r="SFW36" s="91">
        <f t="shared" ref="SFW36" si="1548">SUM(SFO36:SFV36)</f>
        <v>0</v>
      </c>
      <c r="SFX36" s="179"/>
      <c r="SFY36" s="692"/>
      <c r="SFZ36" s="91" t="s">
        <v>492</v>
      </c>
      <c r="SGA36" s="91" t="s">
        <v>634</v>
      </c>
      <c r="SGB36" s="91" t="s">
        <v>635</v>
      </c>
      <c r="SGC36" s="89" t="s">
        <v>74</v>
      </c>
      <c r="SGD36" s="91">
        <v>-57</v>
      </c>
      <c r="SGE36" s="106"/>
      <c r="SGF36" s="106"/>
      <c r="SGG36" s="106">
        <v>0</v>
      </c>
      <c r="SGH36" s="592"/>
      <c r="SGI36" s="566"/>
      <c r="SGJ36" s="91"/>
      <c r="SGK36" s="91"/>
      <c r="SGL36" s="91"/>
      <c r="SGM36" s="91">
        <f t="shared" ref="SGM36" si="1549">SUM(SGE36:SGL36)</f>
        <v>0</v>
      </c>
      <c r="SGN36" s="179"/>
      <c r="SGO36" s="692"/>
      <c r="SGP36" s="91" t="s">
        <v>492</v>
      </c>
      <c r="SGQ36" s="91" t="s">
        <v>634</v>
      </c>
      <c r="SGR36" s="91" t="s">
        <v>635</v>
      </c>
      <c r="SGS36" s="89" t="s">
        <v>74</v>
      </c>
      <c r="SGT36" s="91">
        <v>-57</v>
      </c>
      <c r="SGU36" s="106"/>
      <c r="SGV36" s="106"/>
      <c r="SGW36" s="106">
        <v>0</v>
      </c>
      <c r="SGX36" s="592"/>
      <c r="SGY36" s="566"/>
      <c r="SGZ36" s="91"/>
      <c r="SHA36" s="91"/>
      <c r="SHB36" s="91"/>
      <c r="SHC36" s="91">
        <f t="shared" ref="SHC36" si="1550">SUM(SGU36:SHB36)</f>
        <v>0</v>
      </c>
      <c r="SHD36" s="179"/>
      <c r="SHE36" s="692"/>
      <c r="SHF36" s="91" t="s">
        <v>492</v>
      </c>
      <c r="SHG36" s="91" t="s">
        <v>634</v>
      </c>
      <c r="SHH36" s="91" t="s">
        <v>635</v>
      </c>
      <c r="SHI36" s="89" t="s">
        <v>74</v>
      </c>
      <c r="SHJ36" s="91">
        <v>-57</v>
      </c>
      <c r="SHK36" s="106"/>
      <c r="SHL36" s="106"/>
      <c r="SHM36" s="106">
        <v>0</v>
      </c>
      <c r="SHN36" s="592"/>
      <c r="SHO36" s="566"/>
      <c r="SHP36" s="91"/>
      <c r="SHQ36" s="91"/>
      <c r="SHR36" s="91"/>
      <c r="SHS36" s="91">
        <f t="shared" ref="SHS36" si="1551">SUM(SHK36:SHR36)</f>
        <v>0</v>
      </c>
      <c r="SHT36" s="179"/>
      <c r="SHU36" s="692"/>
      <c r="SHV36" s="91" t="s">
        <v>492</v>
      </c>
      <c r="SHW36" s="91" t="s">
        <v>634</v>
      </c>
      <c r="SHX36" s="91" t="s">
        <v>635</v>
      </c>
      <c r="SHY36" s="89" t="s">
        <v>74</v>
      </c>
      <c r="SHZ36" s="91">
        <v>-57</v>
      </c>
      <c r="SIA36" s="106"/>
      <c r="SIB36" s="106"/>
      <c r="SIC36" s="106">
        <v>0</v>
      </c>
      <c r="SID36" s="592"/>
      <c r="SIE36" s="566"/>
      <c r="SIF36" s="91"/>
      <c r="SIG36" s="91"/>
      <c r="SIH36" s="91"/>
      <c r="SII36" s="91">
        <f t="shared" ref="SII36" si="1552">SUM(SIA36:SIH36)</f>
        <v>0</v>
      </c>
      <c r="SIJ36" s="179"/>
      <c r="SIK36" s="692"/>
      <c r="SIL36" s="91" t="s">
        <v>492</v>
      </c>
      <c r="SIM36" s="91" t="s">
        <v>634</v>
      </c>
      <c r="SIN36" s="91" t="s">
        <v>635</v>
      </c>
      <c r="SIO36" s="89" t="s">
        <v>74</v>
      </c>
      <c r="SIP36" s="91">
        <v>-57</v>
      </c>
      <c r="SIQ36" s="106"/>
      <c r="SIR36" s="106"/>
      <c r="SIS36" s="106">
        <v>0</v>
      </c>
      <c r="SIT36" s="592"/>
      <c r="SIU36" s="566"/>
      <c r="SIV36" s="91"/>
      <c r="SIW36" s="91"/>
      <c r="SIX36" s="91"/>
      <c r="SIY36" s="91">
        <f t="shared" ref="SIY36" si="1553">SUM(SIQ36:SIX36)</f>
        <v>0</v>
      </c>
      <c r="SIZ36" s="179"/>
      <c r="SJA36" s="692"/>
      <c r="SJB36" s="91" t="s">
        <v>492</v>
      </c>
      <c r="SJC36" s="91" t="s">
        <v>634</v>
      </c>
      <c r="SJD36" s="91" t="s">
        <v>635</v>
      </c>
      <c r="SJE36" s="89" t="s">
        <v>74</v>
      </c>
      <c r="SJF36" s="91">
        <v>-57</v>
      </c>
      <c r="SJG36" s="106"/>
      <c r="SJH36" s="106"/>
      <c r="SJI36" s="106">
        <v>0</v>
      </c>
      <c r="SJJ36" s="592"/>
      <c r="SJK36" s="566"/>
      <c r="SJL36" s="91"/>
      <c r="SJM36" s="91"/>
      <c r="SJN36" s="91"/>
      <c r="SJO36" s="91">
        <f t="shared" ref="SJO36" si="1554">SUM(SJG36:SJN36)</f>
        <v>0</v>
      </c>
      <c r="SJP36" s="179"/>
      <c r="SJQ36" s="692"/>
      <c r="SJR36" s="91" t="s">
        <v>492</v>
      </c>
      <c r="SJS36" s="91" t="s">
        <v>634</v>
      </c>
      <c r="SJT36" s="91" t="s">
        <v>635</v>
      </c>
      <c r="SJU36" s="89" t="s">
        <v>74</v>
      </c>
      <c r="SJV36" s="91">
        <v>-57</v>
      </c>
      <c r="SJW36" s="106"/>
      <c r="SJX36" s="106"/>
      <c r="SJY36" s="106">
        <v>0</v>
      </c>
      <c r="SJZ36" s="592"/>
      <c r="SKA36" s="566"/>
      <c r="SKB36" s="91"/>
      <c r="SKC36" s="91"/>
      <c r="SKD36" s="91"/>
      <c r="SKE36" s="91">
        <f t="shared" ref="SKE36" si="1555">SUM(SJW36:SKD36)</f>
        <v>0</v>
      </c>
      <c r="SKF36" s="179"/>
      <c r="SKG36" s="692"/>
      <c r="SKH36" s="91" t="s">
        <v>492</v>
      </c>
      <c r="SKI36" s="91" t="s">
        <v>634</v>
      </c>
      <c r="SKJ36" s="91" t="s">
        <v>635</v>
      </c>
      <c r="SKK36" s="89" t="s">
        <v>74</v>
      </c>
      <c r="SKL36" s="91">
        <v>-57</v>
      </c>
      <c r="SKM36" s="106"/>
      <c r="SKN36" s="106"/>
      <c r="SKO36" s="106">
        <v>0</v>
      </c>
      <c r="SKP36" s="592"/>
      <c r="SKQ36" s="566"/>
      <c r="SKR36" s="91"/>
      <c r="SKS36" s="91"/>
      <c r="SKT36" s="91"/>
      <c r="SKU36" s="91">
        <f t="shared" ref="SKU36" si="1556">SUM(SKM36:SKT36)</f>
        <v>0</v>
      </c>
      <c r="SKV36" s="179"/>
      <c r="SKW36" s="692"/>
      <c r="SKX36" s="91" t="s">
        <v>492</v>
      </c>
      <c r="SKY36" s="91" t="s">
        <v>634</v>
      </c>
      <c r="SKZ36" s="91" t="s">
        <v>635</v>
      </c>
      <c r="SLA36" s="89" t="s">
        <v>74</v>
      </c>
      <c r="SLB36" s="91">
        <v>-57</v>
      </c>
      <c r="SLC36" s="106"/>
      <c r="SLD36" s="106"/>
      <c r="SLE36" s="106">
        <v>0</v>
      </c>
      <c r="SLF36" s="592"/>
      <c r="SLG36" s="566"/>
      <c r="SLH36" s="91"/>
      <c r="SLI36" s="91"/>
      <c r="SLJ36" s="91"/>
      <c r="SLK36" s="91">
        <f t="shared" ref="SLK36" si="1557">SUM(SLC36:SLJ36)</f>
        <v>0</v>
      </c>
      <c r="SLL36" s="179"/>
      <c r="SLM36" s="692"/>
      <c r="SLN36" s="91" t="s">
        <v>492</v>
      </c>
      <c r="SLO36" s="91" t="s">
        <v>634</v>
      </c>
      <c r="SLP36" s="91" t="s">
        <v>635</v>
      </c>
      <c r="SLQ36" s="89" t="s">
        <v>74</v>
      </c>
      <c r="SLR36" s="91">
        <v>-57</v>
      </c>
      <c r="SLS36" s="106"/>
      <c r="SLT36" s="106"/>
      <c r="SLU36" s="106">
        <v>0</v>
      </c>
      <c r="SLV36" s="592"/>
      <c r="SLW36" s="566"/>
      <c r="SLX36" s="91"/>
      <c r="SLY36" s="91"/>
      <c r="SLZ36" s="91"/>
      <c r="SMA36" s="91">
        <f t="shared" ref="SMA36" si="1558">SUM(SLS36:SLZ36)</f>
        <v>0</v>
      </c>
      <c r="SMB36" s="179"/>
      <c r="SMC36" s="692"/>
      <c r="SMD36" s="91" t="s">
        <v>492</v>
      </c>
      <c r="SME36" s="91" t="s">
        <v>634</v>
      </c>
      <c r="SMF36" s="91" t="s">
        <v>635</v>
      </c>
      <c r="SMG36" s="89" t="s">
        <v>74</v>
      </c>
      <c r="SMH36" s="91">
        <v>-57</v>
      </c>
      <c r="SMI36" s="106"/>
      <c r="SMJ36" s="106"/>
      <c r="SMK36" s="106">
        <v>0</v>
      </c>
      <c r="SML36" s="592"/>
      <c r="SMM36" s="566"/>
      <c r="SMN36" s="91"/>
      <c r="SMO36" s="91"/>
      <c r="SMP36" s="91"/>
      <c r="SMQ36" s="91">
        <f t="shared" ref="SMQ36" si="1559">SUM(SMI36:SMP36)</f>
        <v>0</v>
      </c>
      <c r="SMR36" s="179"/>
      <c r="SMS36" s="692"/>
      <c r="SMT36" s="91" t="s">
        <v>492</v>
      </c>
      <c r="SMU36" s="91" t="s">
        <v>634</v>
      </c>
      <c r="SMV36" s="91" t="s">
        <v>635</v>
      </c>
      <c r="SMW36" s="89" t="s">
        <v>74</v>
      </c>
      <c r="SMX36" s="91">
        <v>-57</v>
      </c>
      <c r="SMY36" s="106"/>
      <c r="SMZ36" s="106"/>
      <c r="SNA36" s="106">
        <v>0</v>
      </c>
      <c r="SNB36" s="592"/>
      <c r="SNC36" s="566"/>
      <c r="SND36" s="91"/>
      <c r="SNE36" s="91"/>
      <c r="SNF36" s="91"/>
      <c r="SNG36" s="91">
        <f t="shared" ref="SNG36" si="1560">SUM(SMY36:SNF36)</f>
        <v>0</v>
      </c>
      <c r="SNH36" s="179"/>
      <c r="SNI36" s="692"/>
      <c r="SNJ36" s="91" t="s">
        <v>492</v>
      </c>
      <c r="SNK36" s="91" t="s">
        <v>634</v>
      </c>
      <c r="SNL36" s="91" t="s">
        <v>635</v>
      </c>
      <c r="SNM36" s="89" t="s">
        <v>74</v>
      </c>
      <c r="SNN36" s="91">
        <v>-57</v>
      </c>
      <c r="SNO36" s="106"/>
      <c r="SNP36" s="106"/>
      <c r="SNQ36" s="106">
        <v>0</v>
      </c>
      <c r="SNR36" s="592"/>
      <c r="SNS36" s="566"/>
      <c r="SNT36" s="91"/>
      <c r="SNU36" s="91"/>
      <c r="SNV36" s="91"/>
      <c r="SNW36" s="91">
        <f t="shared" ref="SNW36" si="1561">SUM(SNO36:SNV36)</f>
        <v>0</v>
      </c>
      <c r="SNX36" s="179"/>
      <c r="SNY36" s="692"/>
      <c r="SNZ36" s="91" t="s">
        <v>492</v>
      </c>
      <c r="SOA36" s="91" t="s">
        <v>634</v>
      </c>
      <c r="SOB36" s="91" t="s">
        <v>635</v>
      </c>
      <c r="SOC36" s="89" t="s">
        <v>74</v>
      </c>
      <c r="SOD36" s="91">
        <v>-57</v>
      </c>
      <c r="SOE36" s="106"/>
      <c r="SOF36" s="106"/>
      <c r="SOG36" s="106">
        <v>0</v>
      </c>
      <c r="SOH36" s="592"/>
      <c r="SOI36" s="566"/>
      <c r="SOJ36" s="91"/>
      <c r="SOK36" s="91"/>
      <c r="SOL36" s="91"/>
      <c r="SOM36" s="91">
        <f t="shared" ref="SOM36" si="1562">SUM(SOE36:SOL36)</f>
        <v>0</v>
      </c>
      <c r="SON36" s="179"/>
      <c r="SOO36" s="692"/>
      <c r="SOP36" s="91" t="s">
        <v>492</v>
      </c>
      <c r="SOQ36" s="91" t="s">
        <v>634</v>
      </c>
      <c r="SOR36" s="91" t="s">
        <v>635</v>
      </c>
      <c r="SOS36" s="89" t="s">
        <v>74</v>
      </c>
      <c r="SOT36" s="91">
        <v>-57</v>
      </c>
      <c r="SOU36" s="106"/>
      <c r="SOV36" s="106"/>
      <c r="SOW36" s="106">
        <v>0</v>
      </c>
      <c r="SOX36" s="592"/>
      <c r="SOY36" s="566"/>
      <c r="SOZ36" s="91"/>
      <c r="SPA36" s="91"/>
      <c r="SPB36" s="91"/>
      <c r="SPC36" s="91">
        <f t="shared" ref="SPC36" si="1563">SUM(SOU36:SPB36)</f>
        <v>0</v>
      </c>
      <c r="SPD36" s="179"/>
      <c r="SPE36" s="692"/>
      <c r="SPF36" s="91" t="s">
        <v>492</v>
      </c>
      <c r="SPG36" s="91" t="s">
        <v>634</v>
      </c>
      <c r="SPH36" s="91" t="s">
        <v>635</v>
      </c>
      <c r="SPI36" s="89" t="s">
        <v>74</v>
      </c>
      <c r="SPJ36" s="91">
        <v>-57</v>
      </c>
      <c r="SPK36" s="106"/>
      <c r="SPL36" s="106"/>
      <c r="SPM36" s="106">
        <v>0</v>
      </c>
      <c r="SPN36" s="592"/>
      <c r="SPO36" s="566"/>
      <c r="SPP36" s="91"/>
      <c r="SPQ36" s="91"/>
      <c r="SPR36" s="91"/>
      <c r="SPS36" s="91">
        <f t="shared" ref="SPS36" si="1564">SUM(SPK36:SPR36)</f>
        <v>0</v>
      </c>
      <c r="SPT36" s="179"/>
      <c r="SPU36" s="692"/>
      <c r="SPV36" s="91" t="s">
        <v>492</v>
      </c>
      <c r="SPW36" s="91" t="s">
        <v>634</v>
      </c>
      <c r="SPX36" s="91" t="s">
        <v>635</v>
      </c>
      <c r="SPY36" s="89" t="s">
        <v>74</v>
      </c>
      <c r="SPZ36" s="91">
        <v>-57</v>
      </c>
      <c r="SQA36" s="106"/>
      <c r="SQB36" s="106"/>
      <c r="SQC36" s="106">
        <v>0</v>
      </c>
      <c r="SQD36" s="592"/>
      <c r="SQE36" s="566"/>
      <c r="SQF36" s="91"/>
      <c r="SQG36" s="91"/>
      <c r="SQH36" s="91"/>
      <c r="SQI36" s="91">
        <f t="shared" ref="SQI36" si="1565">SUM(SQA36:SQH36)</f>
        <v>0</v>
      </c>
      <c r="SQJ36" s="179"/>
      <c r="SQK36" s="692"/>
      <c r="SQL36" s="91" t="s">
        <v>492</v>
      </c>
      <c r="SQM36" s="91" t="s">
        <v>634</v>
      </c>
      <c r="SQN36" s="91" t="s">
        <v>635</v>
      </c>
      <c r="SQO36" s="89" t="s">
        <v>74</v>
      </c>
      <c r="SQP36" s="91">
        <v>-57</v>
      </c>
      <c r="SQQ36" s="106"/>
      <c r="SQR36" s="106"/>
      <c r="SQS36" s="106">
        <v>0</v>
      </c>
      <c r="SQT36" s="592"/>
      <c r="SQU36" s="566"/>
      <c r="SQV36" s="91"/>
      <c r="SQW36" s="91"/>
      <c r="SQX36" s="91"/>
      <c r="SQY36" s="91">
        <f t="shared" ref="SQY36" si="1566">SUM(SQQ36:SQX36)</f>
        <v>0</v>
      </c>
      <c r="SQZ36" s="179"/>
      <c r="SRA36" s="692"/>
      <c r="SRB36" s="91" t="s">
        <v>492</v>
      </c>
      <c r="SRC36" s="91" t="s">
        <v>634</v>
      </c>
      <c r="SRD36" s="91" t="s">
        <v>635</v>
      </c>
      <c r="SRE36" s="89" t="s">
        <v>74</v>
      </c>
      <c r="SRF36" s="91">
        <v>-57</v>
      </c>
      <c r="SRG36" s="106"/>
      <c r="SRH36" s="106"/>
      <c r="SRI36" s="106">
        <v>0</v>
      </c>
      <c r="SRJ36" s="592"/>
      <c r="SRK36" s="566"/>
      <c r="SRL36" s="91"/>
      <c r="SRM36" s="91"/>
      <c r="SRN36" s="91"/>
      <c r="SRO36" s="91">
        <f t="shared" ref="SRO36" si="1567">SUM(SRG36:SRN36)</f>
        <v>0</v>
      </c>
      <c r="SRP36" s="179"/>
      <c r="SRQ36" s="692"/>
      <c r="SRR36" s="91" t="s">
        <v>492</v>
      </c>
      <c r="SRS36" s="91" t="s">
        <v>634</v>
      </c>
      <c r="SRT36" s="91" t="s">
        <v>635</v>
      </c>
      <c r="SRU36" s="89" t="s">
        <v>74</v>
      </c>
      <c r="SRV36" s="91">
        <v>-57</v>
      </c>
      <c r="SRW36" s="106"/>
      <c r="SRX36" s="106"/>
      <c r="SRY36" s="106">
        <v>0</v>
      </c>
      <c r="SRZ36" s="592"/>
      <c r="SSA36" s="566"/>
      <c r="SSB36" s="91"/>
      <c r="SSC36" s="91"/>
      <c r="SSD36" s="91"/>
      <c r="SSE36" s="91">
        <f t="shared" ref="SSE36" si="1568">SUM(SRW36:SSD36)</f>
        <v>0</v>
      </c>
      <c r="SSF36" s="179"/>
      <c r="SSG36" s="692"/>
      <c r="SSH36" s="91" t="s">
        <v>492</v>
      </c>
      <c r="SSI36" s="91" t="s">
        <v>634</v>
      </c>
      <c r="SSJ36" s="91" t="s">
        <v>635</v>
      </c>
      <c r="SSK36" s="89" t="s">
        <v>74</v>
      </c>
      <c r="SSL36" s="91">
        <v>-57</v>
      </c>
      <c r="SSM36" s="106"/>
      <c r="SSN36" s="106"/>
      <c r="SSO36" s="106">
        <v>0</v>
      </c>
      <c r="SSP36" s="592"/>
      <c r="SSQ36" s="566"/>
      <c r="SSR36" s="91"/>
      <c r="SSS36" s="91"/>
      <c r="SST36" s="91"/>
      <c r="SSU36" s="91">
        <f t="shared" ref="SSU36" si="1569">SUM(SSM36:SST36)</f>
        <v>0</v>
      </c>
      <c r="SSV36" s="179"/>
      <c r="SSW36" s="692"/>
      <c r="SSX36" s="91" t="s">
        <v>492</v>
      </c>
      <c r="SSY36" s="91" t="s">
        <v>634</v>
      </c>
      <c r="SSZ36" s="91" t="s">
        <v>635</v>
      </c>
      <c r="STA36" s="89" t="s">
        <v>74</v>
      </c>
      <c r="STB36" s="91">
        <v>-57</v>
      </c>
      <c r="STC36" s="106"/>
      <c r="STD36" s="106"/>
      <c r="STE36" s="106">
        <v>0</v>
      </c>
      <c r="STF36" s="592"/>
      <c r="STG36" s="566"/>
      <c r="STH36" s="91"/>
      <c r="STI36" s="91"/>
      <c r="STJ36" s="91"/>
      <c r="STK36" s="91">
        <f t="shared" ref="STK36" si="1570">SUM(STC36:STJ36)</f>
        <v>0</v>
      </c>
      <c r="STL36" s="179"/>
      <c r="STM36" s="692"/>
      <c r="STN36" s="91" t="s">
        <v>492</v>
      </c>
      <c r="STO36" s="91" t="s">
        <v>634</v>
      </c>
      <c r="STP36" s="91" t="s">
        <v>635</v>
      </c>
      <c r="STQ36" s="89" t="s">
        <v>74</v>
      </c>
      <c r="STR36" s="91">
        <v>-57</v>
      </c>
      <c r="STS36" s="106"/>
      <c r="STT36" s="106"/>
      <c r="STU36" s="106">
        <v>0</v>
      </c>
      <c r="STV36" s="592"/>
      <c r="STW36" s="566"/>
      <c r="STX36" s="91"/>
      <c r="STY36" s="91"/>
      <c r="STZ36" s="91"/>
      <c r="SUA36" s="91">
        <f t="shared" ref="SUA36" si="1571">SUM(STS36:STZ36)</f>
        <v>0</v>
      </c>
      <c r="SUB36" s="179"/>
      <c r="SUC36" s="692"/>
      <c r="SUD36" s="91" t="s">
        <v>492</v>
      </c>
      <c r="SUE36" s="91" t="s">
        <v>634</v>
      </c>
      <c r="SUF36" s="91" t="s">
        <v>635</v>
      </c>
      <c r="SUG36" s="89" t="s">
        <v>74</v>
      </c>
      <c r="SUH36" s="91">
        <v>-57</v>
      </c>
      <c r="SUI36" s="106"/>
      <c r="SUJ36" s="106"/>
      <c r="SUK36" s="106">
        <v>0</v>
      </c>
      <c r="SUL36" s="592"/>
      <c r="SUM36" s="566"/>
      <c r="SUN36" s="91"/>
      <c r="SUO36" s="91"/>
      <c r="SUP36" s="91"/>
      <c r="SUQ36" s="91">
        <f t="shared" ref="SUQ36" si="1572">SUM(SUI36:SUP36)</f>
        <v>0</v>
      </c>
      <c r="SUR36" s="179"/>
      <c r="SUS36" s="692"/>
      <c r="SUT36" s="91" t="s">
        <v>492</v>
      </c>
      <c r="SUU36" s="91" t="s">
        <v>634</v>
      </c>
      <c r="SUV36" s="91" t="s">
        <v>635</v>
      </c>
      <c r="SUW36" s="89" t="s">
        <v>74</v>
      </c>
      <c r="SUX36" s="91">
        <v>-57</v>
      </c>
      <c r="SUY36" s="106"/>
      <c r="SUZ36" s="106"/>
      <c r="SVA36" s="106">
        <v>0</v>
      </c>
      <c r="SVB36" s="592"/>
      <c r="SVC36" s="566"/>
      <c r="SVD36" s="91"/>
      <c r="SVE36" s="91"/>
      <c r="SVF36" s="91"/>
      <c r="SVG36" s="91">
        <f t="shared" ref="SVG36" si="1573">SUM(SUY36:SVF36)</f>
        <v>0</v>
      </c>
      <c r="SVH36" s="179"/>
      <c r="SVI36" s="692"/>
      <c r="SVJ36" s="91" t="s">
        <v>492</v>
      </c>
      <c r="SVK36" s="91" t="s">
        <v>634</v>
      </c>
      <c r="SVL36" s="91" t="s">
        <v>635</v>
      </c>
      <c r="SVM36" s="89" t="s">
        <v>74</v>
      </c>
      <c r="SVN36" s="91">
        <v>-57</v>
      </c>
      <c r="SVO36" s="106"/>
      <c r="SVP36" s="106"/>
      <c r="SVQ36" s="106">
        <v>0</v>
      </c>
      <c r="SVR36" s="592"/>
      <c r="SVS36" s="566"/>
      <c r="SVT36" s="91"/>
      <c r="SVU36" s="91"/>
      <c r="SVV36" s="91"/>
      <c r="SVW36" s="91">
        <f t="shared" ref="SVW36" si="1574">SUM(SVO36:SVV36)</f>
        <v>0</v>
      </c>
      <c r="SVX36" s="179"/>
      <c r="SVY36" s="692"/>
      <c r="SVZ36" s="91" t="s">
        <v>492</v>
      </c>
      <c r="SWA36" s="91" t="s">
        <v>634</v>
      </c>
      <c r="SWB36" s="91" t="s">
        <v>635</v>
      </c>
      <c r="SWC36" s="89" t="s">
        <v>74</v>
      </c>
      <c r="SWD36" s="91">
        <v>-57</v>
      </c>
      <c r="SWE36" s="106"/>
      <c r="SWF36" s="106"/>
      <c r="SWG36" s="106">
        <v>0</v>
      </c>
      <c r="SWH36" s="592"/>
      <c r="SWI36" s="566"/>
      <c r="SWJ36" s="91"/>
      <c r="SWK36" s="91"/>
      <c r="SWL36" s="91"/>
      <c r="SWM36" s="91">
        <f t="shared" ref="SWM36" si="1575">SUM(SWE36:SWL36)</f>
        <v>0</v>
      </c>
      <c r="SWN36" s="179"/>
      <c r="SWO36" s="692"/>
      <c r="SWP36" s="91" t="s">
        <v>492</v>
      </c>
      <c r="SWQ36" s="91" t="s">
        <v>634</v>
      </c>
      <c r="SWR36" s="91" t="s">
        <v>635</v>
      </c>
      <c r="SWS36" s="89" t="s">
        <v>74</v>
      </c>
      <c r="SWT36" s="91">
        <v>-57</v>
      </c>
      <c r="SWU36" s="106"/>
      <c r="SWV36" s="106"/>
      <c r="SWW36" s="106">
        <v>0</v>
      </c>
      <c r="SWX36" s="592"/>
      <c r="SWY36" s="566"/>
      <c r="SWZ36" s="91"/>
      <c r="SXA36" s="91"/>
      <c r="SXB36" s="91"/>
      <c r="SXC36" s="91">
        <f t="shared" ref="SXC36" si="1576">SUM(SWU36:SXB36)</f>
        <v>0</v>
      </c>
      <c r="SXD36" s="179"/>
      <c r="SXE36" s="692"/>
      <c r="SXF36" s="91" t="s">
        <v>492</v>
      </c>
      <c r="SXG36" s="91" t="s">
        <v>634</v>
      </c>
      <c r="SXH36" s="91" t="s">
        <v>635</v>
      </c>
      <c r="SXI36" s="89" t="s">
        <v>74</v>
      </c>
      <c r="SXJ36" s="91">
        <v>-57</v>
      </c>
      <c r="SXK36" s="106"/>
      <c r="SXL36" s="106"/>
      <c r="SXM36" s="106">
        <v>0</v>
      </c>
      <c r="SXN36" s="592"/>
      <c r="SXO36" s="566"/>
      <c r="SXP36" s="91"/>
      <c r="SXQ36" s="91"/>
      <c r="SXR36" s="91"/>
      <c r="SXS36" s="91">
        <f t="shared" ref="SXS36" si="1577">SUM(SXK36:SXR36)</f>
        <v>0</v>
      </c>
      <c r="SXT36" s="179"/>
      <c r="SXU36" s="692"/>
      <c r="SXV36" s="91" t="s">
        <v>492</v>
      </c>
      <c r="SXW36" s="91" t="s">
        <v>634</v>
      </c>
      <c r="SXX36" s="91" t="s">
        <v>635</v>
      </c>
      <c r="SXY36" s="89" t="s">
        <v>74</v>
      </c>
      <c r="SXZ36" s="91">
        <v>-57</v>
      </c>
      <c r="SYA36" s="106"/>
      <c r="SYB36" s="106"/>
      <c r="SYC36" s="106">
        <v>0</v>
      </c>
      <c r="SYD36" s="592"/>
      <c r="SYE36" s="566"/>
      <c r="SYF36" s="91"/>
      <c r="SYG36" s="91"/>
      <c r="SYH36" s="91"/>
      <c r="SYI36" s="91">
        <f t="shared" ref="SYI36" si="1578">SUM(SYA36:SYH36)</f>
        <v>0</v>
      </c>
      <c r="SYJ36" s="179"/>
      <c r="SYK36" s="692"/>
      <c r="SYL36" s="91" t="s">
        <v>492</v>
      </c>
      <c r="SYM36" s="91" t="s">
        <v>634</v>
      </c>
      <c r="SYN36" s="91" t="s">
        <v>635</v>
      </c>
      <c r="SYO36" s="89" t="s">
        <v>74</v>
      </c>
      <c r="SYP36" s="91">
        <v>-57</v>
      </c>
      <c r="SYQ36" s="106"/>
      <c r="SYR36" s="106"/>
      <c r="SYS36" s="106">
        <v>0</v>
      </c>
      <c r="SYT36" s="592"/>
      <c r="SYU36" s="566"/>
      <c r="SYV36" s="91"/>
      <c r="SYW36" s="91"/>
      <c r="SYX36" s="91"/>
      <c r="SYY36" s="91">
        <f t="shared" ref="SYY36" si="1579">SUM(SYQ36:SYX36)</f>
        <v>0</v>
      </c>
      <c r="SYZ36" s="179"/>
      <c r="SZA36" s="692"/>
      <c r="SZB36" s="91" t="s">
        <v>492</v>
      </c>
      <c r="SZC36" s="91" t="s">
        <v>634</v>
      </c>
      <c r="SZD36" s="91" t="s">
        <v>635</v>
      </c>
      <c r="SZE36" s="89" t="s">
        <v>74</v>
      </c>
      <c r="SZF36" s="91">
        <v>-57</v>
      </c>
      <c r="SZG36" s="106"/>
      <c r="SZH36" s="106"/>
      <c r="SZI36" s="106">
        <v>0</v>
      </c>
      <c r="SZJ36" s="592"/>
      <c r="SZK36" s="566"/>
      <c r="SZL36" s="91"/>
      <c r="SZM36" s="91"/>
      <c r="SZN36" s="91"/>
      <c r="SZO36" s="91">
        <f t="shared" ref="SZO36" si="1580">SUM(SZG36:SZN36)</f>
        <v>0</v>
      </c>
      <c r="SZP36" s="179"/>
      <c r="SZQ36" s="692"/>
      <c r="SZR36" s="91" t="s">
        <v>492</v>
      </c>
      <c r="SZS36" s="91" t="s">
        <v>634</v>
      </c>
      <c r="SZT36" s="91" t="s">
        <v>635</v>
      </c>
      <c r="SZU36" s="89" t="s">
        <v>74</v>
      </c>
      <c r="SZV36" s="91">
        <v>-57</v>
      </c>
      <c r="SZW36" s="106"/>
      <c r="SZX36" s="106"/>
      <c r="SZY36" s="106">
        <v>0</v>
      </c>
      <c r="SZZ36" s="592"/>
      <c r="TAA36" s="566"/>
      <c r="TAB36" s="91"/>
      <c r="TAC36" s="91"/>
      <c r="TAD36" s="91"/>
      <c r="TAE36" s="91">
        <f t="shared" ref="TAE36" si="1581">SUM(SZW36:TAD36)</f>
        <v>0</v>
      </c>
      <c r="TAF36" s="179"/>
      <c r="TAG36" s="692"/>
      <c r="TAH36" s="91" t="s">
        <v>492</v>
      </c>
      <c r="TAI36" s="91" t="s">
        <v>634</v>
      </c>
      <c r="TAJ36" s="91" t="s">
        <v>635</v>
      </c>
      <c r="TAK36" s="89" t="s">
        <v>74</v>
      </c>
      <c r="TAL36" s="91">
        <v>-57</v>
      </c>
      <c r="TAM36" s="106"/>
      <c r="TAN36" s="106"/>
      <c r="TAO36" s="106">
        <v>0</v>
      </c>
      <c r="TAP36" s="592"/>
      <c r="TAQ36" s="566"/>
      <c r="TAR36" s="91"/>
      <c r="TAS36" s="91"/>
      <c r="TAT36" s="91"/>
      <c r="TAU36" s="91">
        <f t="shared" ref="TAU36" si="1582">SUM(TAM36:TAT36)</f>
        <v>0</v>
      </c>
      <c r="TAV36" s="179"/>
      <c r="TAW36" s="692"/>
      <c r="TAX36" s="91" t="s">
        <v>492</v>
      </c>
      <c r="TAY36" s="91" t="s">
        <v>634</v>
      </c>
      <c r="TAZ36" s="91" t="s">
        <v>635</v>
      </c>
      <c r="TBA36" s="89" t="s">
        <v>74</v>
      </c>
      <c r="TBB36" s="91">
        <v>-57</v>
      </c>
      <c r="TBC36" s="106"/>
      <c r="TBD36" s="106"/>
      <c r="TBE36" s="106">
        <v>0</v>
      </c>
      <c r="TBF36" s="592"/>
      <c r="TBG36" s="566"/>
      <c r="TBH36" s="91"/>
      <c r="TBI36" s="91"/>
      <c r="TBJ36" s="91"/>
      <c r="TBK36" s="91">
        <f t="shared" ref="TBK36" si="1583">SUM(TBC36:TBJ36)</f>
        <v>0</v>
      </c>
      <c r="TBL36" s="179"/>
      <c r="TBM36" s="692"/>
      <c r="TBN36" s="91" t="s">
        <v>492</v>
      </c>
      <c r="TBO36" s="91" t="s">
        <v>634</v>
      </c>
      <c r="TBP36" s="91" t="s">
        <v>635</v>
      </c>
      <c r="TBQ36" s="89" t="s">
        <v>74</v>
      </c>
      <c r="TBR36" s="91">
        <v>-57</v>
      </c>
      <c r="TBS36" s="106"/>
      <c r="TBT36" s="106"/>
      <c r="TBU36" s="106">
        <v>0</v>
      </c>
      <c r="TBV36" s="592"/>
      <c r="TBW36" s="566"/>
      <c r="TBX36" s="91"/>
      <c r="TBY36" s="91"/>
      <c r="TBZ36" s="91"/>
      <c r="TCA36" s="91">
        <f t="shared" ref="TCA36" si="1584">SUM(TBS36:TBZ36)</f>
        <v>0</v>
      </c>
      <c r="TCB36" s="179"/>
      <c r="TCC36" s="692"/>
      <c r="TCD36" s="91" t="s">
        <v>492</v>
      </c>
      <c r="TCE36" s="91" t="s">
        <v>634</v>
      </c>
      <c r="TCF36" s="91" t="s">
        <v>635</v>
      </c>
      <c r="TCG36" s="89" t="s">
        <v>74</v>
      </c>
      <c r="TCH36" s="91">
        <v>-57</v>
      </c>
      <c r="TCI36" s="106"/>
      <c r="TCJ36" s="106"/>
      <c r="TCK36" s="106">
        <v>0</v>
      </c>
      <c r="TCL36" s="592"/>
      <c r="TCM36" s="566"/>
      <c r="TCN36" s="91"/>
      <c r="TCO36" s="91"/>
      <c r="TCP36" s="91"/>
      <c r="TCQ36" s="91">
        <f t="shared" ref="TCQ36" si="1585">SUM(TCI36:TCP36)</f>
        <v>0</v>
      </c>
      <c r="TCR36" s="179"/>
      <c r="TCS36" s="692"/>
      <c r="TCT36" s="91" t="s">
        <v>492</v>
      </c>
      <c r="TCU36" s="91" t="s">
        <v>634</v>
      </c>
      <c r="TCV36" s="91" t="s">
        <v>635</v>
      </c>
      <c r="TCW36" s="89" t="s">
        <v>74</v>
      </c>
      <c r="TCX36" s="91">
        <v>-57</v>
      </c>
      <c r="TCY36" s="106"/>
      <c r="TCZ36" s="106"/>
      <c r="TDA36" s="106">
        <v>0</v>
      </c>
      <c r="TDB36" s="592"/>
      <c r="TDC36" s="566"/>
      <c r="TDD36" s="91"/>
      <c r="TDE36" s="91"/>
      <c r="TDF36" s="91"/>
      <c r="TDG36" s="91">
        <f t="shared" ref="TDG36" si="1586">SUM(TCY36:TDF36)</f>
        <v>0</v>
      </c>
      <c r="TDH36" s="179"/>
      <c r="TDI36" s="692"/>
      <c r="TDJ36" s="91" t="s">
        <v>492</v>
      </c>
      <c r="TDK36" s="91" t="s">
        <v>634</v>
      </c>
      <c r="TDL36" s="91" t="s">
        <v>635</v>
      </c>
      <c r="TDM36" s="89" t="s">
        <v>74</v>
      </c>
      <c r="TDN36" s="91">
        <v>-57</v>
      </c>
      <c r="TDO36" s="106"/>
      <c r="TDP36" s="106"/>
      <c r="TDQ36" s="106">
        <v>0</v>
      </c>
      <c r="TDR36" s="592"/>
      <c r="TDS36" s="566"/>
      <c r="TDT36" s="91"/>
      <c r="TDU36" s="91"/>
      <c r="TDV36" s="91"/>
      <c r="TDW36" s="91">
        <f t="shared" ref="TDW36" si="1587">SUM(TDO36:TDV36)</f>
        <v>0</v>
      </c>
      <c r="TDX36" s="179"/>
      <c r="TDY36" s="692"/>
      <c r="TDZ36" s="91" t="s">
        <v>492</v>
      </c>
      <c r="TEA36" s="91" t="s">
        <v>634</v>
      </c>
      <c r="TEB36" s="91" t="s">
        <v>635</v>
      </c>
      <c r="TEC36" s="89" t="s">
        <v>74</v>
      </c>
      <c r="TED36" s="91">
        <v>-57</v>
      </c>
      <c r="TEE36" s="106"/>
      <c r="TEF36" s="106"/>
      <c r="TEG36" s="106">
        <v>0</v>
      </c>
      <c r="TEH36" s="592"/>
      <c r="TEI36" s="566"/>
      <c r="TEJ36" s="91"/>
      <c r="TEK36" s="91"/>
      <c r="TEL36" s="91"/>
      <c r="TEM36" s="91">
        <f t="shared" ref="TEM36" si="1588">SUM(TEE36:TEL36)</f>
        <v>0</v>
      </c>
      <c r="TEN36" s="179"/>
      <c r="TEO36" s="692"/>
      <c r="TEP36" s="91" t="s">
        <v>492</v>
      </c>
      <c r="TEQ36" s="91" t="s">
        <v>634</v>
      </c>
      <c r="TER36" s="91" t="s">
        <v>635</v>
      </c>
      <c r="TES36" s="89" t="s">
        <v>74</v>
      </c>
      <c r="TET36" s="91">
        <v>-57</v>
      </c>
      <c r="TEU36" s="106"/>
      <c r="TEV36" s="106"/>
      <c r="TEW36" s="106">
        <v>0</v>
      </c>
      <c r="TEX36" s="592"/>
      <c r="TEY36" s="566"/>
      <c r="TEZ36" s="91"/>
      <c r="TFA36" s="91"/>
      <c r="TFB36" s="91"/>
      <c r="TFC36" s="91">
        <f t="shared" ref="TFC36" si="1589">SUM(TEU36:TFB36)</f>
        <v>0</v>
      </c>
      <c r="TFD36" s="179"/>
      <c r="TFE36" s="692"/>
      <c r="TFF36" s="91" t="s">
        <v>492</v>
      </c>
      <c r="TFG36" s="91" t="s">
        <v>634</v>
      </c>
      <c r="TFH36" s="91" t="s">
        <v>635</v>
      </c>
      <c r="TFI36" s="89" t="s">
        <v>74</v>
      </c>
      <c r="TFJ36" s="91">
        <v>-57</v>
      </c>
      <c r="TFK36" s="106"/>
      <c r="TFL36" s="106"/>
      <c r="TFM36" s="106">
        <v>0</v>
      </c>
      <c r="TFN36" s="592"/>
      <c r="TFO36" s="566"/>
      <c r="TFP36" s="91"/>
      <c r="TFQ36" s="91"/>
      <c r="TFR36" s="91"/>
      <c r="TFS36" s="91">
        <f t="shared" ref="TFS36" si="1590">SUM(TFK36:TFR36)</f>
        <v>0</v>
      </c>
      <c r="TFT36" s="179"/>
      <c r="TFU36" s="692"/>
      <c r="TFV36" s="91" t="s">
        <v>492</v>
      </c>
      <c r="TFW36" s="91" t="s">
        <v>634</v>
      </c>
      <c r="TFX36" s="91" t="s">
        <v>635</v>
      </c>
      <c r="TFY36" s="89" t="s">
        <v>74</v>
      </c>
      <c r="TFZ36" s="91">
        <v>-57</v>
      </c>
      <c r="TGA36" s="106"/>
      <c r="TGB36" s="106"/>
      <c r="TGC36" s="106">
        <v>0</v>
      </c>
      <c r="TGD36" s="592"/>
      <c r="TGE36" s="566"/>
      <c r="TGF36" s="91"/>
      <c r="TGG36" s="91"/>
      <c r="TGH36" s="91"/>
      <c r="TGI36" s="91">
        <f t="shared" ref="TGI36" si="1591">SUM(TGA36:TGH36)</f>
        <v>0</v>
      </c>
      <c r="TGJ36" s="179"/>
      <c r="TGK36" s="692"/>
      <c r="TGL36" s="91" t="s">
        <v>492</v>
      </c>
      <c r="TGM36" s="91" t="s">
        <v>634</v>
      </c>
      <c r="TGN36" s="91" t="s">
        <v>635</v>
      </c>
      <c r="TGO36" s="89" t="s">
        <v>74</v>
      </c>
      <c r="TGP36" s="91">
        <v>-57</v>
      </c>
      <c r="TGQ36" s="106"/>
      <c r="TGR36" s="106"/>
      <c r="TGS36" s="106">
        <v>0</v>
      </c>
      <c r="TGT36" s="592"/>
      <c r="TGU36" s="566"/>
      <c r="TGV36" s="91"/>
      <c r="TGW36" s="91"/>
      <c r="TGX36" s="91"/>
      <c r="TGY36" s="91">
        <f t="shared" ref="TGY36" si="1592">SUM(TGQ36:TGX36)</f>
        <v>0</v>
      </c>
      <c r="TGZ36" s="179"/>
      <c r="THA36" s="692"/>
      <c r="THB36" s="91" t="s">
        <v>492</v>
      </c>
      <c r="THC36" s="91" t="s">
        <v>634</v>
      </c>
      <c r="THD36" s="91" t="s">
        <v>635</v>
      </c>
      <c r="THE36" s="89" t="s">
        <v>74</v>
      </c>
      <c r="THF36" s="91">
        <v>-57</v>
      </c>
      <c r="THG36" s="106"/>
      <c r="THH36" s="106"/>
      <c r="THI36" s="106">
        <v>0</v>
      </c>
      <c r="THJ36" s="592"/>
      <c r="THK36" s="566"/>
      <c r="THL36" s="91"/>
      <c r="THM36" s="91"/>
      <c r="THN36" s="91"/>
      <c r="THO36" s="91">
        <f t="shared" ref="THO36" si="1593">SUM(THG36:THN36)</f>
        <v>0</v>
      </c>
      <c r="THP36" s="179"/>
      <c r="THQ36" s="692"/>
      <c r="THR36" s="91" t="s">
        <v>492</v>
      </c>
      <c r="THS36" s="91" t="s">
        <v>634</v>
      </c>
      <c r="THT36" s="91" t="s">
        <v>635</v>
      </c>
      <c r="THU36" s="89" t="s">
        <v>74</v>
      </c>
      <c r="THV36" s="91">
        <v>-57</v>
      </c>
      <c r="THW36" s="106"/>
      <c r="THX36" s="106"/>
      <c r="THY36" s="106">
        <v>0</v>
      </c>
      <c r="THZ36" s="592"/>
      <c r="TIA36" s="566"/>
      <c r="TIB36" s="91"/>
      <c r="TIC36" s="91"/>
      <c r="TID36" s="91"/>
      <c r="TIE36" s="91">
        <f t="shared" ref="TIE36" si="1594">SUM(THW36:TID36)</f>
        <v>0</v>
      </c>
      <c r="TIF36" s="179"/>
      <c r="TIG36" s="692"/>
      <c r="TIH36" s="91" t="s">
        <v>492</v>
      </c>
      <c r="TII36" s="91" t="s">
        <v>634</v>
      </c>
      <c r="TIJ36" s="91" t="s">
        <v>635</v>
      </c>
      <c r="TIK36" s="89" t="s">
        <v>74</v>
      </c>
      <c r="TIL36" s="91">
        <v>-57</v>
      </c>
      <c r="TIM36" s="106"/>
      <c r="TIN36" s="106"/>
      <c r="TIO36" s="106">
        <v>0</v>
      </c>
      <c r="TIP36" s="592"/>
      <c r="TIQ36" s="566"/>
      <c r="TIR36" s="91"/>
      <c r="TIS36" s="91"/>
      <c r="TIT36" s="91"/>
      <c r="TIU36" s="91">
        <f t="shared" ref="TIU36" si="1595">SUM(TIM36:TIT36)</f>
        <v>0</v>
      </c>
      <c r="TIV36" s="179"/>
      <c r="TIW36" s="692"/>
      <c r="TIX36" s="91" t="s">
        <v>492</v>
      </c>
      <c r="TIY36" s="91" t="s">
        <v>634</v>
      </c>
      <c r="TIZ36" s="91" t="s">
        <v>635</v>
      </c>
      <c r="TJA36" s="89" t="s">
        <v>74</v>
      </c>
      <c r="TJB36" s="91">
        <v>-57</v>
      </c>
      <c r="TJC36" s="106"/>
      <c r="TJD36" s="106"/>
      <c r="TJE36" s="106">
        <v>0</v>
      </c>
      <c r="TJF36" s="592"/>
      <c r="TJG36" s="566"/>
      <c r="TJH36" s="91"/>
      <c r="TJI36" s="91"/>
      <c r="TJJ36" s="91"/>
      <c r="TJK36" s="91">
        <f t="shared" ref="TJK36" si="1596">SUM(TJC36:TJJ36)</f>
        <v>0</v>
      </c>
      <c r="TJL36" s="179"/>
      <c r="TJM36" s="692"/>
      <c r="TJN36" s="91" t="s">
        <v>492</v>
      </c>
      <c r="TJO36" s="91" t="s">
        <v>634</v>
      </c>
      <c r="TJP36" s="91" t="s">
        <v>635</v>
      </c>
      <c r="TJQ36" s="89" t="s">
        <v>74</v>
      </c>
      <c r="TJR36" s="91">
        <v>-57</v>
      </c>
      <c r="TJS36" s="106"/>
      <c r="TJT36" s="106"/>
      <c r="TJU36" s="106">
        <v>0</v>
      </c>
      <c r="TJV36" s="592"/>
      <c r="TJW36" s="566"/>
      <c r="TJX36" s="91"/>
      <c r="TJY36" s="91"/>
      <c r="TJZ36" s="91"/>
      <c r="TKA36" s="91">
        <f t="shared" ref="TKA36" si="1597">SUM(TJS36:TJZ36)</f>
        <v>0</v>
      </c>
      <c r="TKB36" s="179"/>
      <c r="TKC36" s="692"/>
      <c r="TKD36" s="91" t="s">
        <v>492</v>
      </c>
      <c r="TKE36" s="91" t="s">
        <v>634</v>
      </c>
      <c r="TKF36" s="91" t="s">
        <v>635</v>
      </c>
      <c r="TKG36" s="89" t="s">
        <v>74</v>
      </c>
      <c r="TKH36" s="91">
        <v>-57</v>
      </c>
      <c r="TKI36" s="106"/>
      <c r="TKJ36" s="106"/>
      <c r="TKK36" s="106">
        <v>0</v>
      </c>
      <c r="TKL36" s="592"/>
      <c r="TKM36" s="566"/>
      <c r="TKN36" s="91"/>
      <c r="TKO36" s="91"/>
      <c r="TKP36" s="91"/>
      <c r="TKQ36" s="91">
        <f t="shared" ref="TKQ36" si="1598">SUM(TKI36:TKP36)</f>
        <v>0</v>
      </c>
      <c r="TKR36" s="179"/>
      <c r="TKS36" s="692"/>
      <c r="TKT36" s="91" t="s">
        <v>492</v>
      </c>
      <c r="TKU36" s="91" t="s">
        <v>634</v>
      </c>
      <c r="TKV36" s="91" t="s">
        <v>635</v>
      </c>
      <c r="TKW36" s="89" t="s">
        <v>74</v>
      </c>
      <c r="TKX36" s="91">
        <v>-57</v>
      </c>
      <c r="TKY36" s="106"/>
      <c r="TKZ36" s="106"/>
      <c r="TLA36" s="106">
        <v>0</v>
      </c>
      <c r="TLB36" s="592"/>
      <c r="TLC36" s="566"/>
      <c r="TLD36" s="91"/>
      <c r="TLE36" s="91"/>
      <c r="TLF36" s="91"/>
      <c r="TLG36" s="91">
        <f t="shared" ref="TLG36" si="1599">SUM(TKY36:TLF36)</f>
        <v>0</v>
      </c>
      <c r="TLH36" s="179"/>
      <c r="TLI36" s="692"/>
      <c r="TLJ36" s="91" t="s">
        <v>492</v>
      </c>
      <c r="TLK36" s="91" t="s">
        <v>634</v>
      </c>
      <c r="TLL36" s="91" t="s">
        <v>635</v>
      </c>
      <c r="TLM36" s="89" t="s">
        <v>74</v>
      </c>
      <c r="TLN36" s="91">
        <v>-57</v>
      </c>
      <c r="TLO36" s="106"/>
      <c r="TLP36" s="106"/>
      <c r="TLQ36" s="106">
        <v>0</v>
      </c>
      <c r="TLR36" s="592"/>
      <c r="TLS36" s="566"/>
      <c r="TLT36" s="91"/>
      <c r="TLU36" s="91"/>
      <c r="TLV36" s="91"/>
      <c r="TLW36" s="91">
        <f t="shared" ref="TLW36" si="1600">SUM(TLO36:TLV36)</f>
        <v>0</v>
      </c>
      <c r="TLX36" s="179"/>
      <c r="TLY36" s="692"/>
      <c r="TLZ36" s="91" t="s">
        <v>492</v>
      </c>
      <c r="TMA36" s="91" t="s">
        <v>634</v>
      </c>
      <c r="TMB36" s="91" t="s">
        <v>635</v>
      </c>
      <c r="TMC36" s="89" t="s">
        <v>74</v>
      </c>
      <c r="TMD36" s="91">
        <v>-57</v>
      </c>
      <c r="TME36" s="106"/>
      <c r="TMF36" s="106"/>
      <c r="TMG36" s="106">
        <v>0</v>
      </c>
      <c r="TMH36" s="592"/>
      <c r="TMI36" s="566"/>
      <c r="TMJ36" s="91"/>
      <c r="TMK36" s="91"/>
      <c r="TML36" s="91"/>
      <c r="TMM36" s="91">
        <f t="shared" ref="TMM36" si="1601">SUM(TME36:TML36)</f>
        <v>0</v>
      </c>
      <c r="TMN36" s="179"/>
      <c r="TMO36" s="692"/>
      <c r="TMP36" s="91" t="s">
        <v>492</v>
      </c>
      <c r="TMQ36" s="91" t="s">
        <v>634</v>
      </c>
      <c r="TMR36" s="91" t="s">
        <v>635</v>
      </c>
      <c r="TMS36" s="89" t="s">
        <v>74</v>
      </c>
      <c r="TMT36" s="91">
        <v>-57</v>
      </c>
      <c r="TMU36" s="106"/>
      <c r="TMV36" s="106"/>
      <c r="TMW36" s="106">
        <v>0</v>
      </c>
      <c r="TMX36" s="592"/>
      <c r="TMY36" s="566"/>
      <c r="TMZ36" s="91"/>
      <c r="TNA36" s="91"/>
      <c r="TNB36" s="91"/>
      <c r="TNC36" s="91">
        <f t="shared" ref="TNC36" si="1602">SUM(TMU36:TNB36)</f>
        <v>0</v>
      </c>
      <c r="TND36" s="179"/>
      <c r="TNE36" s="692"/>
      <c r="TNF36" s="91" t="s">
        <v>492</v>
      </c>
      <c r="TNG36" s="91" t="s">
        <v>634</v>
      </c>
      <c r="TNH36" s="91" t="s">
        <v>635</v>
      </c>
      <c r="TNI36" s="89" t="s">
        <v>74</v>
      </c>
      <c r="TNJ36" s="91">
        <v>-57</v>
      </c>
      <c r="TNK36" s="106"/>
      <c r="TNL36" s="106"/>
      <c r="TNM36" s="106">
        <v>0</v>
      </c>
      <c r="TNN36" s="592"/>
      <c r="TNO36" s="566"/>
      <c r="TNP36" s="91"/>
      <c r="TNQ36" s="91"/>
      <c r="TNR36" s="91"/>
      <c r="TNS36" s="91">
        <f t="shared" ref="TNS36" si="1603">SUM(TNK36:TNR36)</f>
        <v>0</v>
      </c>
      <c r="TNT36" s="179"/>
      <c r="TNU36" s="692"/>
      <c r="TNV36" s="91" t="s">
        <v>492</v>
      </c>
      <c r="TNW36" s="91" t="s">
        <v>634</v>
      </c>
      <c r="TNX36" s="91" t="s">
        <v>635</v>
      </c>
      <c r="TNY36" s="89" t="s">
        <v>74</v>
      </c>
      <c r="TNZ36" s="91">
        <v>-57</v>
      </c>
      <c r="TOA36" s="106"/>
      <c r="TOB36" s="106"/>
      <c r="TOC36" s="106">
        <v>0</v>
      </c>
      <c r="TOD36" s="592"/>
      <c r="TOE36" s="566"/>
      <c r="TOF36" s="91"/>
      <c r="TOG36" s="91"/>
      <c r="TOH36" s="91"/>
      <c r="TOI36" s="91">
        <f t="shared" ref="TOI36" si="1604">SUM(TOA36:TOH36)</f>
        <v>0</v>
      </c>
      <c r="TOJ36" s="179"/>
      <c r="TOK36" s="692"/>
      <c r="TOL36" s="91" t="s">
        <v>492</v>
      </c>
      <c r="TOM36" s="91" t="s">
        <v>634</v>
      </c>
      <c r="TON36" s="91" t="s">
        <v>635</v>
      </c>
      <c r="TOO36" s="89" t="s">
        <v>74</v>
      </c>
      <c r="TOP36" s="91">
        <v>-57</v>
      </c>
      <c r="TOQ36" s="106"/>
      <c r="TOR36" s="106"/>
      <c r="TOS36" s="106">
        <v>0</v>
      </c>
      <c r="TOT36" s="592"/>
      <c r="TOU36" s="566"/>
      <c r="TOV36" s="91"/>
      <c r="TOW36" s="91"/>
      <c r="TOX36" s="91"/>
      <c r="TOY36" s="91">
        <f t="shared" ref="TOY36" si="1605">SUM(TOQ36:TOX36)</f>
        <v>0</v>
      </c>
      <c r="TOZ36" s="179"/>
      <c r="TPA36" s="692"/>
      <c r="TPB36" s="91" t="s">
        <v>492</v>
      </c>
      <c r="TPC36" s="91" t="s">
        <v>634</v>
      </c>
      <c r="TPD36" s="91" t="s">
        <v>635</v>
      </c>
      <c r="TPE36" s="89" t="s">
        <v>74</v>
      </c>
      <c r="TPF36" s="91">
        <v>-57</v>
      </c>
      <c r="TPG36" s="106"/>
      <c r="TPH36" s="106"/>
      <c r="TPI36" s="106">
        <v>0</v>
      </c>
      <c r="TPJ36" s="592"/>
      <c r="TPK36" s="566"/>
      <c r="TPL36" s="91"/>
      <c r="TPM36" s="91"/>
      <c r="TPN36" s="91"/>
      <c r="TPO36" s="91">
        <f t="shared" ref="TPO36" si="1606">SUM(TPG36:TPN36)</f>
        <v>0</v>
      </c>
      <c r="TPP36" s="179"/>
      <c r="TPQ36" s="692"/>
      <c r="TPR36" s="91" t="s">
        <v>492</v>
      </c>
      <c r="TPS36" s="91" t="s">
        <v>634</v>
      </c>
      <c r="TPT36" s="91" t="s">
        <v>635</v>
      </c>
      <c r="TPU36" s="89" t="s">
        <v>74</v>
      </c>
      <c r="TPV36" s="91">
        <v>-57</v>
      </c>
      <c r="TPW36" s="106"/>
      <c r="TPX36" s="106"/>
      <c r="TPY36" s="106">
        <v>0</v>
      </c>
      <c r="TPZ36" s="592"/>
      <c r="TQA36" s="566"/>
      <c r="TQB36" s="91"/>
      <c r="TQC36" s="91"/>
      <c r="TQD36" s="91"/>
      <c r="TQE36" s="91">
        <f t="shared" ref="TQE36" si="1607">SUM(TPW36:TQD36)</f>
        <v>0</v>
      </c>
      <c r="TQF36" s="179"/>
      <c r="TQG36" s="692"/>
      <c r="TQH36" s="91" t="s">
        <v>492</v>
      </c>
      <c r="TQI36" s="91" t="s">
        <v>634</v>
      </c>
      <c r="TQJ36" s="91" t="s">
        <v>635</v>
      </c>
      <c r="TQK36" s="89" t="s">
        <v>74</v>
      </c>
      <c r="TQL36" s="91">
        <v>-57</v>
      </c>
      <c r="TQM36" s="106"/>
      <c r="TQN36" s="106"/>
      <c r="TQO36" s="106">
        <v>0</v>
      </c>
      <c r="TQP36" s="592"/>
      <c r="TQQ36" s="566"/>
      <c r="TQR36" s="91"/>
      <c r="TQS36" s="91"/>
      <c r="TQT36" s="91"/>
      <c r="TQU36" s="91">
        <f t="shared" ref="TQU36" si="1608">SUM(TQM36:TQT36)</f>
        <v>0</v>
      </c>
      <c r="TQV36" s="179"/>
      <c r="TQW36" s="692"/>
      <c r="TQX36" s="91" t="s">
        <v>492</v>
      </c>
      <c r="TQY36" s="91" t="s">
        <v>634</v>
      </c>
      <c r="TQZ36" s="91" t="s">
        <v>635</v>
      </c>
      <c r="TRA36" s="89" t="s">
        <v>74</v>
      </c>
      <c r="TRB36" s="91">
        <v>-57</v>
      </c>
      <c r="TRC36" s="106"/>
      <c r="TRD36" s="106"/>
      <c r="TRE36" s="106">
        <v>0</v>
      </c>
      <c r="TRF36" s="592"/>
      <c r="TRG36" s="566"/>
      <c r="TRH36" s="91"/>
      <c r="TRI36" s="91"/>
      <c r="TRJ36" s="91"/>
      <c r="TRK36" s="91">
        <f t="shared" ref="TRK36" si="1609">SUM(TRC36:TRJ36)</f>
        <v>0</v>
      </c>
      <c r="TRL36" s="179"/>
      <c r="TRM36" s="692"/>
      <c r="TRN36" s="91" t="s">
        <v>492</v>
      </c>
      <c r="TRO36" s="91" t="s">
        <v>634</v>
      </c>
      <c r="TRP36" s="91" t="s">
        <v>635</v>
      </c>
      <c r="TRQ36" s="89" t="s">
        <v>74</v>
      </c>
      <c r="TRR36" s="91">
        <v>-57</v>
      </c>
      <c r="TRS36" s="106"/>
      <c r="TRT36" s="106"/>
      <c r="TRU36" s="106">
        <v>0</v>
      </c>
      <c r="TRV36" s="592"/>
      <c r="TRW36" s="566"/>
      <c r="TRX36" s="91"/>
      <c r="TRY36" s="91"/>
      <c r="TRZ36" s="91"/>
      <c r="TSA36" s="91">
        <f t="shared" ref="TSA36" si="1610">SUM(TRS36:TRZ36)</f>
        <v>0</v>
      </c>
      <c r="TSB36" s="179"/>
      <c r="TSC36" s="692"/>
      <c r="TSD36" s="91" t="s">
        <v>492</v>
      </c>
      <c r="TSE36" s="91" t="s">
        <v>634</v>
      </c>
      <c r="TSF36" s="91" t="s">
        <v>635</v>
      </c>
      <c r="TSG36" s="89" t="s">
        <v>74</v>
      </c>
      <c r="TSH36" s="91">
        <v>-57</v>
      </c>
      <c r="TSI36" s="106"/>
      <c r="TSJ36" s="106"/>
      <c r="TSK36" s="106">
        <v>0</v>
      </c>
      <c r="TSL36" s="592"/>
      <c r="TSM36" s="566"/>
      <c r="TSN36" s="91"/>
      <c r="TSO36" s="91"/>
      <c r="TSP36" s="91"/>
      <c r="TSQ36" s="91">
        <f t="shared" ref="TSQ36" si="1611">SUM(TSI36:TSP36)</f>
        <v>0</v>
      </c>
      <c r="TSR36" s="179"/>
      <c r="TSS36" s="692"/>
      <c r="TST36" s="91" t="s">
        <v>492</v>
      </c>
      <c r="TSU36" s="91" t="s">
        <v>634</v>
      </c>
      <c r="TSV36" s="91" t="s">
        <v>635</v>
      </c>
      <c r="TSW36" s="89" t="s">
        <v>74</v>
      </c>
      <c r="TSX36" s="91">
        <v>-57</v>
      </c>
      <c r="TSY36" s="106"/>
      <c r="TSZ36" s="106"/>
      <c r="TTA36" s="106">
        <v>0</v>
      </c>
      <c r="TTB36" s="592"/>
      <c r="TTC36" s="566"/>
      <c r="TTD36" s="91"/>
      <c r="TTE36" s="91"/>
      <c r="TTF36" s="91"/>
      <c r="TTG36" s="91">
        <f t="shared" ref="TTG36" si="1612">SUM(TSY36:TTF36)</f>
        <v>0</v>
      </c>
      <c r="TTH36" s="179"/>
      <c r="TTI36" s="692"/>
      <c r="TTJ36" s="91" t="s">
        <v>492</v>
      </c>
      <c r="TTK36" s="91" t="s">
        <v>634</v>
      </c>
      <c r="TTL36" s="91" t="s">
        <v>635</v>
      </c>
      <c r="TTM36" s="89" t="s">
        <v>74</v>
      </c>
      <c r="TTN36" s="91">
        <v>-57</v>
      </c>
      <c r="TTO36" s="106"/>
      <c r="TTP36" s="106"/>
      <c r="TTQ36" s="106">
        <v>0</v>
      </c>
      <c r="TTR36" s="592"/>
      <c r="TTS36" s="566"/>
      <c r="TTT36" s="91"/>
      <c r="TTU36" s="91"/>
      <c r="TTV36" s="91"/>
      <c r="TTW36" s="91">
        <f t="shared" ref="TTW36" si="1613">SUM(TTO36:TTV36)</f>
        <v>0</v>
      </c>
      <c r="TTX36" s="179"/>
      <c r="TTY36" s="692"/>
      <c r="TTZ36" s="91" t="s">
        <v>492</v>
      </c>
      <c r="TUA36" s="91" t="s">
        <v>634</v>
      </c>
      <c r="TUB36" s="91" t="s">
        <v>635</v>
      </c>
      <c r="TUC36" s="89" t="s">
        <v>74</v>
      </c>
      <c r="TUD36" s="91">
        <v>-57</v>
      </c>
      <c r="TUE36" s="106"/>
      <c r="TUF36" s="106"/>
      <c r="TUG36" s="106">
        <v>0</v>
      </c>
      <c r="TUH36" s="592"/>
      <c r="TUI36" s="566"/>
      <c r="TUJ36" s="91"/>
      <c r="TUK36" s="91"/>
      <c r="TUL36" s="91"/>
      <c r="TUM36" s="91">
        <f t="shared" ref="TUM36" si="1614">SUM(TUE36:TUL36)</f>
        <v>0</v>
      </c>
      <c r="TUN36" s="179"/>
      <c r="TUO36" s="692"/>
      <c r="TUP36" s="91" t="s">
        <v>492</v>
      </c>
      <c r="TUQ36" s="91" t="s">
        <v>634</v>
      </c>
      <c r="TUR36" s="91" t="s">
        <v>635</v>
      </c>
      <c r="TUS36" s="89" t="s">
        <v>74</v>
      </c>
      <c r="TUT36" s="91">
        <v>-57</v>
      </c>
      <c r="TUU36" s="106"/>
      <c r="TUV36" s="106"/>
      <c r="TUW36" s="106">
        <v>0</v>
      </c>
      <c r="TUX36" s="592"/>
      <c r="TUY36" s="566"/>
      <c r="TUZ36" s="91"/>
      <c r="TVA36" s="91"/>
      <c r="TVB36" s="91"/>
      <c r="TVC36" s="91">
        <f t="shared" ref="TVC36" si="1615">SUM(TUU36:TVB36)</f>
        <v>0</v>
      </c>
      <c r="TVD36" s="179"/>
      <c r="TVE36" s="692"/>
      <c r="TVF36" s="91" t="s">
        <v>492</v>
      </c>
      <c r="TVG36" s="91" t="s">
        <v>634</v>
      </c>
      <c r="TVH36" s="91" t="s">
        <v>635</v>
      </c>
      <c r="TVI36" s="89" t="s">
        <v>74</v>
      </c>
      <c r="TVJ36" s="91">
        <v>-57</v>
      </c>
      <c r="TVK36" s="106"/>
      <c r="TVL36" s="106"/>
      <c r="TVM36" s="106">
        <v>0</v>
      </c>
      <c r="TVN36" s="592"/>
      <c r="TVO36" s="566"/>
      <c r="TVP36" s="91"/>
      <c r="TVQ36" s="91"/>
      <c r="TVR36" s="91"/>
      <c r="TVS36" s="91">
        <f t="shared" ref="TVS36" si="1616">SUM(TVK36:TVR36)</f>
        <v>0</v>
      </c>
      <c r="TVT36" s="179"/>
      <c r="TVU36" s="692"/>
      <c r="TVV36" s="91" t="s">
        <v>492</v>
      </c>
      <c r="TVW36" s="91" t="s">
        <v>634</v>
      </c>
      <c r="TVX36" s="91" t="s">
        <v>635</v>
      </c>
      <c r="TVY36" s="89" t="s">
        <v>74</v>
      </c>
      <c r="TVZ36" s="91">
        <v>-57</v>
      </c>
      <c r="TWA36" s="106"/>
      <c r="TWB36" s="106"/>
      <c r="TWC36" s="106">
        <v>0</v>
      </c>
      <c r="TWD36" s="592"/>
      <c r="TWE36" s="566"/>
      <c r="TWF36" s="91"/>
      <c r="TWG36" s="91"/>
      <c r="TWH36" s="91"/>
      <c r="TWI36" s="91">
        <f t="shared" ref="TWI36" si="1617">SUM(TWA36:TWH36)</f>
        <v>0</v>
      </c>
      <c r="TWJ36" s="179"/>
      <c r="TWK36" s="692"/>
      <c r="TWL36" s="91" t="s">
        <v>492</v>
      </c>
      <c r="TWM36" s="91" t="s">
        <v>634</v>
      </c>
      <c r="TWN36" s="91" t="s">
        <v>635</v>
      </c>
      <c r="TWO36" s="89" t="s">
        <v>74</v>
      </c>
      <c r="TWP36" s="91">
        <v>-57</v>
      </c>
      <c r="TWQ36" s="106"/>
      <c r="TWR36" s="106"/>
      <c r="TWS36" s="106">
        <v>0</v>
      </c>
      <c r="TWT36" s="592"/>
      <c r="TWU36" s="566"/>
      <c r="TWV36" s="91"/>
      <c r="TWW36" s="91"/>
      <c r="TWX36" s="91"/>
      <c r="TWY36" s="91">
        <f t="shared" ref="TWY36" si="1618">SUM(TWQ36:TWX36)</f>
        <v>0</v>
      </c>
      <c r="TWZ36" s="179"/>
      <c r="TXA36" s="692"/>
      <c r="TXB36" s="91" t="s">
        <v>492</v>
      </c>
      <c r="TXC36" s="91" t="s">
        <v>634</v>
      </c>
      <c r="TXD36" s="91" t="s">
        <v>635</v>
      </c>
      <c r="TXE36" s="89" t="s">
        <v>74</v>
      </c>
      <c r="TXF36" s="91">
        <v>-57</v>
      </c>
      <c r="TXG36" s="106"/>
      <c r="TXH36" s="106"/>
      <c r="TXI36" s="106">
        <v>0</v>
      </c>
      <c r="TXJ36" s="592"/>
      <c r="TXK36" s="566"/>
      <c r="TXL36" s="91"/>
      <c r="TXM36" s="91"/>
      <c r="TXN36" s="91"/>
      <c r="TXO36" s="91">
        <f t="shared" ref="TXO36" si="1619">SUM(TXG36:TXN36)</f>
        <v>0</v>
      </c>
      <c r="TXP36" s="179"/>
      <c r="TXQ36" s="692"/>
      <c r="TXR36" s="91" t="s">
        <v>492</v>
      </c>
      <c r="TXS36" s="91" t="s">
        <v>634</v>
      </c>
      <c r="TXT36" s="91" t="s">
        <v>635</v>
      </c>
      <c r="TXU36" s="89" t="s">
        <v>74</v>
      </c>
      <c r="TXV36" s="91">
        <v>-57</v>
      </c>
      <c r="TXW36" s="106"/>
      <c r="TXX36" s="106"/>
      <c r="TXY36" s="106">
        <v>0</v>
      </c>
      <c r="TXZ36" s="592"/>
      <c r="TYA36" s="566"/>
      <c r="TYB36" s="91"/>
      <c r="TYC36" s="91"/>
      <c r="TYD36" s="91"/>
      <c r="TYE36" s="91">
        <f t="shared" ref="TYE36" si="1620">SUM(TXW36:TYD36)</f>
        <v>0</v>
      </c>
      <c r="TYF36" s="179"/>
      <c r="TYG36" s="692"/>
      <c r="TYH36" s="91" t="s">
        <v>492</v>
      </c>
      <c r="TYI36" s="91" t="s">
        <v>634</v>
      </c>
      <c r="TYJ36" s="91" t="s">
        <v>635</v>
      </c>
      <c r="TYK36" s="89" t="s">
        <v>74</v>
      </c>
      <c r="TYL36" s="91">
        <v>-57</v>
      </c>
      <c r="TYM36" s="106"/>
      <c r="TYN36" s="106"/>
      <c r="TYO36" s="106">
        <v>0</v>
      </c>
      <c r="TYP36" s="592"/>
      <c r="TYQ36" s="566"/>
      <c r="TYR36" s="91"/>
      <c r="TYS36" s="91"/>
      <c r="TYT36" s="91"/>
      <c r="TYU36" s="91">
        <f t="shared" ref="TYU36" si="1621">SUM(TYM36:TYT36)</f>
        <v>0</v>
      </c>
      <c r="TYV36" s="179"/>
      <c r="TYW36" s="692"/>
      <c r="TYX36" s="91" t="s">
        <v>492</v>
      </c>
      <c r="TYY36" s="91" t="s">
        <v>634</v>
      </c>
      <c r="TYZ36" s="91" t="s">
        <v>635</v>
      </c>
      <c r="TZA36" s="89" t="s">
        <v>74</v>
      </c>
      <c r="TZB36" s="91">
        <v>-57</v>
      </c>
      <c r="TZC36" s="106"/>
      <c r="TZD36" s="106"/>
      <c r="TZE36" s="106">
        <v>0</v>
      </c>
      <c r="TZF36" s="592"/>
      <c r="TZG36" s="566"/>
      <c r="TZH36" s="91"/>
      <c r="TZI36" s="91"/>
      <c r="TZJ36" s="91"/>
      <c r="TZK36" s="91">
        <f t="shared" ref="TZK36" si="1622">SUM(TZC36:TZJ36)</f>
        <v>0</v>
      </c>
      <c r="TZL36" s="179"/>
      <c r="TZM36" s="692"/>
      <c r="TZN36" s="91" t="s">
        <v>492</v>
      </c>
      <c r="TZO36" s="91" t="s">
        <v>634</v>
      </c>
      <c r="TZP36" s="91" t="s">
        <v>635</v>
      </c>
      <c r="TZQ36" s="89" t="s">
        <v>74</v>
      </c>
      <c r="TZR36" s="91">
        <v>-57</v>
      </c>
      <c r="TZS36" s="106"/>
      <c r="TZT36" s="106"/>
      <c r="TZU36" s="106">
        <v>0</v>
      </c>
      <c r="TZV36" s="592"/>
      <c r="TZW36" s="566"/>
      <c r="TZX36" s="91"/>
      <c r="TZY36" s="91"/>
      <c r="TZZ36" s="91"/>
      <c r="UAA36" s="91">
        <f t="shared" ref="UAA36" si="1623">SUM(TZS36:TZZ36)</f>
        <v>0</v>
      </c>
      <c r="UAB36" s="179"/>
      <c r="UAC36" s="692"/>
      <c r="UAD36" s="91" t="s">
        <v>492</v>
      </c>
      <c r="UAE36" s="91" t="s">
        <v>634</v>
      </c>
      <c r="UAF36" s="91" t="s">
        <v>635</v>
      </c>
      <c r="UAG36" s="89" t="s">
        <v>74</v>
      </c>
      <c r="UAH36" s="91">
        <v>-57</v>
      </c>
      <c r="UAI36" s="106"/>
      <c r="UAJ36" s="106"/>
      <c r="UAK36" s="106">
        <v>0</v>
      </c>
      <c r="UAL36" s="592"/>
      <c r="UAM36" s="566"/>
      <c r="UAN36" s="91"/>
      <c r="UAO36" s="91"/>
      <c r="UAP36" s="91"/>
      <c r="UAQ36" s="91">
        <f t="shared" ref="UAQ36" si="1624">SUM(UAI36:UAP36)</f>
        <v>0</v>
      </c>
      <c r="UAR36" s="179"/>
      <c r="UAS36" s="692"/>
      <c r="UAT36" s="91" t="s">
        <v>492</v>
      </c>
      <c r="UAU36" s="91" t="s">
        <v>634</v>
      </c>
      <c r="UAV36" s="91" t="s">
        <v>635</v>
      </c>
      <c r="UAW36" s="89" t="s">
        <v>74</v>
      </c>
      <c r="UAX36" s="91">
        <v>-57</v>
      </c>
      <c r="UAY36" s="106"/>
      <c r="UAZ36" s="106"/>
      <c r="UBA36" s="106">
        <v>0</v>
      </c>
      <c r="UBB36" s="592"/>
      <c r="UBC36" s="566"/>
      <c r="UBD36" s="91"/>
      <c r="UBE36" s="91"/>
      <c r="UBF36" s="91"/>
      <c r="UBG36" s="91">
        <f t="shared" ref="UBG36" si="1625">SUM(UAY36:UBF36)</f>
        <v>0</v>
      </c>
      <c r="UBH36" s="179"/>
      <c r="UBI36" s="692"/>
      <c r="UBJ36" s="91" t="s">
        <v>492</v>
      </c>
      <c r="UBK36" s="91" t="s">
        <v>634</v>
      </c>
      <c r="UBL36" s="91" t="s">
        <v>635</v>
      </c>
      <c r="UBM36" s="89" t="s">
        <v>74</v>
      </c>
      <c r="UBN36" s="91">
        <v>-57</v>
      </c>
      <c r="UBO36" s="106"/>
      <c r="UBP36" s="106"/>
      <c r="UBQ36" s="106">
        <v>0</v>
      </c>
      <c r="UBR36" s="592"/>
      <c r="UBS36" s="566"/>
      <c r="UBT36" s="91"/>
      <c r="UBU36" s="91"/>
      <c r="UBV36" s="91"/>
      <c r="UBW36" s="91">
        <f t="shared" ref="UBW36" si="1626">SUM(UBO36:UBV36)</f>
        <v>0</v>
      </c>
      <c r="UBX36" s="179"/>
      <c r="UBY36" s="692"/>
      <c r="UBZ36" s="91" t="s">
        <v>492</v>
      </c>
      <c r="UCA36" s="91" t="s">
        <v>634</v>
      </c>
      <c r="UCB36" s="91" t="s">
        <v>635</v>
      </c>
      <c r="UCC36" s="89" t="s">
        <v>74</v>
      </c>
      <c r="UCD36" s="91">
        <v>-57</v>
      </c>
      <c r="UCE36" s="106"/>
      <c r="UCF36" s="106"/>
      <c r="UCG36" s="106">
        <v>0</v>
      </c>
      <c r="UCH36" s="592"/>
      <c r="UCI36" s="566"/>
      <c r="UCJ36" s="91"/>
      <c r="UCK36" s="91"/>
      <c r="UCL36" s="91"/>
      <c r="UCM36" s="91">
        <f t="shared" ref="UCM36" si="1627">SUM(UCE36:UCL36)</f>
        <v>0</v>
      </c>
      <c r="UCN36" s="179"/>
      <c r="UCO36" s="692"/>
      <c r="UCP36" s="91" t="s">
        <v>492</v>
      </c>
      <c r="UCQ36" s="91" t="s">
        <v>634</v>
      </c>
      <c r="UCR36" s="91" t="s">
        <v>635</v>
      </c>
      <c r="UCS36" s="89" t="s">
        <v>74</v>
      </c>
      <c r="UCT36" s="91">
        <v>-57</v>
      </c>
      <c r="UCU36" s="106"/>
      <c r="UCV36" s="106"/>
      <c r="UCW36" s="106">
        <v>0</v>
      </c>
      <c r="UCX36" s="592"/>
      <c r="UCY36" s="566"/>
      <c r="UCZ36" s="91"/>
      <c r="UDA36" s="91"/>
      <c r="UDB36" s="91"/>
      <c r="UDC36" s="91">
        <f t="shared" ref="UDC36" si="1628">SUM(UCU36:UDB36)</f>
        <v>0</v>
      </c>
      <c r="UDD36" s="179"/>
      <c r="UDE36" s="692"/>
      <c r="UDF36" s="91" t="s">
        <v>492</v>
      </c>
      <c r="UDG36" s="91" t="s">
        <v>634</v>
      </c>
      <c r="UDH36" s="91" t="s">
        <v>635</v>
      </c>
      <c r="UDI36" s="89" t="s">
        <v>74</v>
      </c>
      <c r="UDJ36" s="91">
        <v>-57</v>
      </c>
      <c r="UDK36" s="106"/>
      <c r="UDL36" s="106"/>
      <c r="UDM36" s="106">
        <v>0</v>
      </c>
      <c r="UDN36" s="592"/>
      <c r="UDO36" s="566"/>
      <c r="UDP36" s="91"/>
      <c r="UDQ36" s="91"/>
      <c r="UDR36" s="91"/>
      <c r="UDS36" s="91">
        <f t="shared" ref="UDS36" si="1629">SUM(UDK36:UDR36)</f>
        <v>0</v>
      </c>
      <c r="UDT36" s="179"/>
      <c r="UDU36" s="692"/>
      <c r="UDV36" s="91" t="s">
        <v>492</v>
      </c>
      <c r="UDW36" s="91" t="s">
        <v>634</v>
      </c>
      <c r="UDX36" s="91" t="s">
        <v>635</v>
      </c>
      <c r="UDY36" s="89" t="s">
        <v>74</v>
      </c>
      <c r="UDZ36" s="91">
        <v>-57</v>
      </c>
      <c r="UEA36" s="106"/>
      <c r="UEB36" s="106"/>
      <c r="UEC36" s="106">
        <v>0</v>
      </c>
      <c r="UED36" s="592"/>
      <c r="UEE36" s="566"/>
      <c r="UEF36" s="91"/>
      <c r="UEG36" s="91"/>
      <c r="UEH36" s="91"/>
      <c r="UEI36" s="91">
        <f t="shared" ref="UEI36" si="1630">SUM(UEA36:UEH36)</f>
        <v>0</v>
      </c>
      <c r="UEJ36" s="179"/>
      <c r="UEK36" s="692"/>
      <c r="UEL36" s="91" t="s">
        <v>492</v>
      </c>
      <c r="UEM36" s="91" t="s">
        <v>634</v>
      </c>
      <c r="UEN36" s="91" t="s">
        <v>635</v>
      </c>
      <c r="UEO36" s="89" t="s">
        <v>74</v>
      </c>
      <c r="UEP36" s="91">
        <v>-57</v>
      </c>
      <c r="UEQ36" s="106"/>
      <c r="UER36" s="106"/>
      <c r="UES36" s="106">
        <v>0</v>
      </c>
      <c r="UET36" s="592"/>
      <c r="UEU36" s="566"/>
      <c r="UEV36" s="91"/>
      <c r="UEW36" s="91"/>
      <c r="UEX36" s="91"/>
      <c r="UEY36" s="91">
        <f t="shared" ref="UEY36" si="1631">SUM(UEQ36:UEX36)</f>
        <v>0</v>
      </c>
      <c r="UEZ36" s="179"/>
      <c r="UFA36" s="692"/>
      <c r="UFB36" s="91" t="s">
        <v>492</v>
      </c>
      <c r="UFC36" s="91" t="s">
        <v>634</v>
      </c>
      <c r="UFD36" s="91" t="s">
        <v>635</v>
      </c>
      <c r="UFE36" s="89" t="s">
        <v>74</v>
      </c>
      <c r="UFF36" s="91">
        <v>-57</v>
      </c>
      <c r="UFG36" s="106"/>
      <c r="UFH36" s="106"/>
      <c r="UFI36" s="106">
        <v>0</v>
      </c>
      <c r="UFJ36" s="592"/>
      <c r="UFK36" s="566"/>
      <c r="UFL36" s="91"/>
      <c r="UFM36" s="91"/>
      <c r="UFN36" s="91"/>
      <c r="UFO36" s="91">
        <f t="shared" ref="UFO36" si="1632">SUM(UFG36:UFN36)</f>
        <v>0</v>
      </c>
      <c r="UFP36" s="179"/>
      <c r="UFQ36" s="692"/>
      <c r="UFR36" s="91" t="s">
        <v>492</v>
      </c>
      <c r="UFS36" s="91" t="s">
        <v>634</v>
      </c>
      <c r="UFT36" s="91" t="s">
        <v>635</v>
      </c>
      <c r="UFU36" s="89" t="s">
        <v>74</v>
      </c>
      <c r="UFV36" s="91">
        <v>-57</v>
      </c>
      <c r="UFW36" s="106"/>
      <c r="UFX36" s="106"/>
      <c r="UFY36" s="106">
        <v>0</v>
      </c>
      <c r="UFZ36" s="592"/>
      <c r="UGA36" s="566"/>
      <c r="UGB36" s="91"/>
      <c r="UGC36" s="91"/>
      <c r="UGD36" s="91"/>
      <c r="UGE36" s="91">
        <f t="shared" ref="UGE36" si="1633">SUM(UFW36:UGD36)</f>
        <v>0</v>
      </c>
      <c r="UGF36" s="179"/>
      <c r="UGG36" s="692"/>
      <c r="UGH36" s="91" t="s">
        <v>492</v>
      </c>
      <c r="UGI36" s="91" t="s">
        <v>634</v>
      </c>
      <c r="UGJ36" s="91" t="s">
        <v>635</v>
      </c>
      <c r="UGK36" s="89" t="s">
        <v>74</v>
      </c>
      <c r="UGL36" s="91">
        <v>-57</v>
      </c>
      <c r="UGM36" s="106"/>
      <c r="UGN36" s="106"/>
      <c r="UGO36" s="106">
        <v>0</v>
      </c>
      <c r="UGP36" s="592"/>
      <c r="UGQ36" s="566"/>
      <c r="UGR36" s="91"/>
      <c r="UGS36" s="91"/>
      <c r="UGT36" s="91"/>
      <c r="UGU36" s="91">
        <f t="shared" ref="UGU36" si="1634">SUM(UGM36:UGT36)</f>
        <v>0</v>
      </c>
      <c r="UGV36" s="179"/>
      <c r="UGW36" s="692"/>
      <c r="UGX36" s="91" t="s">
        <v>492</v>
      </c>
      <c r="UGY36" s="91" t="s">
        <v>634</v>
      </c>
      <c r="UGZ36" s="91" t="s">
        <v>635</v>
      </c>
      <c r="UHA36" s="89" t="s">
        <v>74</v>
      </c>
      <c r="UHB36" s="91">
        <v>-57</v>
      </c>
      <c r="UHC36" s="106"/>
      <c r="UHD36" s="106"/>
      <c r="UHE36" s="106">
        <v>0</v>
      </c>
      <c r="UHF36" s="592"/>
      <c r="UHG36" s="566"/>
      <c r="UHH36" s="91"/>
      <c r="UHI36" s="91"/>
      <c r="UHJ36" s="91"/>
      <c r="UHK36" s="91">
        <f t="shared" ref="UHK36" si="1635">SUM(UHC36:UHJ36)</f>
        <v>0</v>
      </c>
      <c r="UHL36" s="179"/>
      <c r="UHM36" s="692"/>
      <c r="UHN36" s="91" t="s">
        <v>492</v>
      </c>
      <c r="UHO36" s="91" t="s">
        <v>634</v>
      </c>
      <c r="UHP36" s="91" t="s">
        <v>635</v>
      </c>
      <c r="UHQ36" s="89" t="s">
        <v>74</v>
      </c>
      <c r="UHR36" s="91">
        <v>-57</v>
      </c>
      <c r="UHS36" s="106"/>
      <c r="UHT36" s="106"/>
      <c r="UHU36" s="106">
        <v>0</v>
      </c>
      <c r="UHV36" s="592"/>
      <c r="UHW36" s="566"/>
      <c r="UHX36" s="91"/>
      <c r="UHY36" s="91"/>
      <c r="UHZ36" s="91"/>
      <c r="UIA36" s="91">
        <f t="shared" ref="UIA36" si="1636">SUM(UHS36:UHZ36)</f>
        <v>0</v>
      </c>
      <c r="UIB36" s="179"/>
      <c r="UIC36" s="692"/>
      <c r="UID36" s="91" t="s">
        <v>492</v>
      </c>
      <c r="UIE36" s="91" t="s">
        <v>634</v>
      </c>
      <c r="UIF36" s="91" t="s">
        <v>635</v>
      </c>
      <c r="UIG36" s="89" t="s">
        <v>74</v>
      </c>
      <c r="UIH36" s="91">
        <v>-57</v>
      </c>
      <c r="UII36" s="106"/>
      <c r="UIJ36" s="106"/>
      <c r="UIK36" s="106">
        <v>0</v>
      </c>
      <c r="UIL36" s="592"/>
      <c r="UIM36" s="566"/>
      <c r="UIN36" s="91"/>
      <c r="UIO36" s="91"/>
      <c r="UIP36" s="91"/>
      <c r="UIQ36" s="91">
        <f t="shared" ref="UIQ36" si="1637">SUM(UII36:UIP36)</f>
        <v>0</v>
      </c>
      <c r="UIR36" s="179"/>
      <c r="UIS36" s="692"/>
      <c r="UIT36" s="91" t="s">
        <v>492</v>
      </c>
      <c r="UIU36" s="91" t="s">
        <v>634</v>
      </c>
      <c r="UIV36" s="91" t="s">
        <v>635</v>
      </c>
      <c r="UIW36" s="89" t="s">
        <v>74</v>
      </c>
      <c r="UIX36" s="91">
        <v>-57</v>
      </c>
      <c r="UIY36" s="106"/>
      <c r="UIZ36" s="106"/>
      <c r="UJA36" s="106">
        <v>0</v>
      </c>
      <c r="UJB36" s="592"/>
      <c r="UJC36" s="566"/>
      <c r="UJD36" s="91"/>
      <c r="UJE36" s="91"/>
      <c r="UJF36" s="91"/>
      <c r="UJG36" s="91">
        <f t="shared" ref="UJG36" si="1638">SUM(UIY36:UJF36)</f>
        <v>0</v>
      </c>
      <c r="UJH36" s="179"/>
      <c r="UJI36" s="692"/>
      <c r="UJJ36" s="91" t="s">
        <v>492</v>
      </c>
      <c r="UJK36" s="91" t="s">
        <v>634</v>
      </c>
      <c r="UJL36" s="91" t="s">
        <v>635</v>
      </c>
      <c r="UJM36" s="89" t="s">
        <v>74</v>
      </c>
      <c r="UJN36" s="91">
        <v>-57</v>
      </c>
      <c r="UJO36" s="106"/>
      <c r="UJP36" s="106"/>
      <c r="UJQ36" s="106">
        <v>0</v>
      </c>
      <c r="UJR36" s="592"/>
      <c r="UJS36" s="566"/>
      <c r="UJT36" s="91"/>
      <c r="UJU36" s="91"/>
      <c r="UJV36" s="91"/>
      <c r="UJW36" s="91">
        <f t="shared" ref="UJW36" si="1639">SUM(UJO36:UJV36)</f>
        <v>0</v>
      </c>
      <c r="UJX36" s="179"/>
      <c r="UJY36" s="692"/>
      <c r="UJZ36" s="91" t="s">
        <v>492</v>
      </c>
      <c r="UKA36" s="91" t="s">
        <v>634</v>
      </c>
      <c r="UKB36" s="91" t="s">
        <v>635</v>
      </c>
      <c r="UKC36" s="89" t="s">
        <v>74</v>
      </c>
      <c r="UKD36" s="91">
        <v>-57</v>
      </c>
      <c r="UKE36" s="106"/>
      <c r="UKF36" s="106"/>
      <c r="UKG36" s="106">
        <v>0</v>
      </c>
      <c r="UKH36" s="592"/>
      <c r="UKI36" s="566"/>
      <c r="UKJ36" s="91"/>
      <c r="UKK36" s="91"/>
      <c r="UKL36" s="91"/>
      <c r="UKM36" s="91">
        <f t="shared" ref="UKM36" si="1640">SUM(UKE36:UKL36)</f>
        <v>0</v>
      </c>
      <c r="UKN36" s="179"/>
      <c r="UKO36" s="692"/>
      <c r="UKP36" s="91" t="s">
        <v>492</v>
      </c>
      <c r="UKQ36" s="91" t="s">
        <v>634</v>
      </c>
      <c r="UKR36" s="91" t="s">
        <v>635</v>
      </c>
      <c r="UKS36" s="89" t="s">
        <v>74</v>
      </c>
      <c r="UKT36" s="91">
        <v>-57</v>
      </c>
      <c r="UKU36" s="106"/>
      <c r="UKV36" s="106"/>
      <c r="UKW36" s="106">
        <v>0</v>
      </c>
      <c r="UKX36" s="592"/>
      <c r="UKY36" s="566"/>
      <c r="UKZ36" s="91"/>
      <c r="ULA36" s="91"/>
      <c r="ULB36" s="91"/>
      <c r="ULC36" s="91">
        <f t="shared" ref="ULC36" si="1641">SUM(UKU36:ULB36)</f>
        <v>0</v>
      </c>
      <c r="ULD36" s="179"/>
      <c r="ULE36" s="692"/>
      <c r="ULF36" s="91" t="s">
        <v>492</v>
      </c>
      <c r="ULG36" s="91" t="s">
        <v>634</v>
      </c>
      <c r="ULH36" s="91" t="s">
        <v>635</v>
      </c>
      <c r="ULI36" s="89" t="s">
        <v>74</v>
      </c>
      <c r="ULJ36" s="91">
        <v>-57</v>
      </c>
      <c r="ULK36" s="106"/>
      <c r="ULL36" s="106"/>
      <c r="ULM36" s="106">
        <v>0</v>
      </c>
      <c r="ULN36" s="592"/>
      <c r="ULO36" s="566"/>
      <c r="ULP36" s="91"/>
      <c r="ULQ36" s="91"/>
      <c r="ULR36" s="91"/>
      <c r="ULS36" s="91">
        <f t="shared" ref="ULS36" si="1642">SUM(ULK36:ULR36)</f>
        <v>0</v>
      </c>
      <c r="ULT36" s="179"/>
      <c r="ULU36" s="692"/>
      <c r="ULV36" s="91" t="s">
        <v>492</v>
      </c>
      <c r="ULW36" s="91" t="s">
        <v>634</v>
      </c>
      <c r="ULX36" s="91" t="s">
        <v>635</v>
      </c>
      <c r="ULY36" s="89" t="s">
        <v>74</v>
      </c>
      <c r="ULZ36" s="91">
        <v>-57</v>
      </c>
      <c r="UMA36" s="106"/>
      <c r="UMB36" s="106"/>
      <c r="UMC36" s="106">
        <v>0</v>
      </c>
      <c r="UMD36" s="592"/>
      <c r="UME36" s="566"/>
      <c r="UMF36" s="91"/>
      <c r="UMG36" s="91"/>
      <c r="UMH36" s="91"/>
      <c r="UMI36" s="91">
        <f t="shared" ref="UMI36" si="1643">SUM(UMA36:UMH36)</f>
        <v>0</v>
      </c>
      <c r="UMJ36" s="179"/>
      <c r="UMK36" s="692"/>
      <c r="UML36" s="91" t="s">
        <v>492</v>
      </c>
      <c r="UMM36" s="91" t="s">
        <v>634</v>
      </c>
      <c r="UMN36" s="91" t="s">
        <v>635</v>
      </c>
      <c r="UMO36" s="89" t="s">
        <v>74</v>
      </c>
      <c r="UMP36" s="91">
        <v>-57</v>
      </c>
      <c r="UMQ36" s="106"/>
      <c r="UMR36" s="106"/>
      <c r="UMS36" s="106">
        <v>0</v>
      </c>
      <c r="UMT36" s="592"/>
      <c r="UMU36" s="566"/>
      <c r="UMV36" s="91"/>
      <c r="UMW36" s="91"/>
      <c r="UMX36" s="91"/>
      <c r="UMY36" s="91">
        <f t="shared" ref="UMY36" si="1644">SUM(UMQ36:UMX36)</f>
        <v>0</v>
      </c>
      <c r="UMZ36" s="179"/>
      <c r="UNA36" s="692"/>
      <c r="UNB36" s="91" t="s">
        <v>492</v>
      </c>
      <c r="UNC36" s="91" t="s">
        <v>634</v>
      </c>
      <c r="UND36" s="91" t="s">
        <v>635</v>
      </c>
      <c r="UNE36" s="89" t="s">
        <v>74</v>
      </c>
      <c r="UNF36" s="91">
        <v>-57</v>
      </c>
      <c r="UNG36" s="106"/>
      <c r="UNH36" s="106"/>
      <c r="UNI36" s="106">
        <v>0</v>
      </c>
      <c r="UNJ36" s="592"/>
      <c r="UNK36" s="566"/>
      <c r="UNL36" s="91"/>
      <c r="UNM36" s="91"/>
      <c r="UNN36" s="91"/>
      <c r="UNO36" s="91">
        <f t="shared" ref="UNO36" si="1645">SUM(UNG36:UNN36)</f>
        <v>0</v>
      </c>
      <c r="UNP36" s="179"/>
      <c r="UNQ36" s="692"/>
      <c r="UNR36" s="91" t="s">
        <v>492</v>
      </c>
      <c r="UNS36" s="91" t="s">
        <v>634</v>
      </c>
      <c r="UNT36" s="91" t="s">
        <v>635</v>
      </c>
      <c r="UNU36" s="89" t="s">
        <v>74</v>
      </c>
      <c r="UNV36" s="91">
        <v>-57</v>
      </c>
      <c r="UNW36" s="106"/>
      <c r="UNX36" s="106"/>
      <c r="UNY36" s="106">
        <v>0</v>
      </c>
      <c r="UNZ36" s="592"/>
      <c r="UOA36" s="566"/>
      <c r="UOB36" s="91"/>
      <c r="UOC36" s="91"/>
      <c r="UOD36" s="91"/>
      <c r="UOE36" s="91">
        <f t="shared" ref="UOE36" si="1646">SUM(UNW36:UOD36)</f>
        <v>0</v>
      </c>
      <c r="UOF36" s="179"/>
      <c r="UOG36" s="692"/>
      <c r="UOH36" s="91" t="s">
        <v>492</v>
      </c>
      <c r="UOI36" s="91" t="s">
        <v>634</v>
      </c>
      <c r="UOJ36" s="91" t="s">
        <v>635</v>
      </c>
      <c r="UOK36" s="89" t="s">
        <v>74</v>
      </c>
      <c r="UOL36" s="91">
        <v>-57</v>
      </c>
      <c r="UOM36" s="106"/>
      <c r="UON36" s="106"/>
      <c r="UOO36" s="106">
        <v>0</v>
      </c>
      <c r="UOP36" s="592"/>
      <c r="UOQ36" s="566"/>
      <c r="UOR36" s="91"/>
      <c r="UOS36" s="91"/>
      <c r="UOT36" s="91"/>
      <c r="UOU36" s="91">
        <f t="shared" ref="UOU36" si="1647">SUM(UOM36:UOT36)</f>
        <v>0</v>
      </c>
      <c r="UOV36" s="179"/>
      <c r="UOW36" s="692"/>
      <c r="UOX36" s="91" t="s">
        <v>492</v>
      </c>
      <c r="UOY36" s="91" t="s">
        <v>634</v>
      </c>
      <c r="UOZ36" s="91" t="s">
        <v>635</v>
      </c>
      <c r="UPA36" s="89" t="s">
        <v>74</v>
      </c>
      <c r="UPB36" s="91">
        <v>-57</v>
      </c>
      <c r="UPC36" s="106"/>
      <c r="UPD36" s="106"/>
      <c r="UPE36" s="106">
        <v>0</v>
      </c>
      <c r="UPF36" s="592"/>
      <c r="UPG36" s="566"/>
      <c r="UPH36" s="91"/>
      <c r="UPI36" s="91"/>
      <c r="UPJ36" s="91"/>
      <c r="UPK36" s="91">
        <f t="shared" ref="UPK36" si="1648">SUM(UPC36:UPJ36)</f>
        <v>0</v>
      </c>
      <c r="UPL36" s="179"/>
      <c r="UPM36" s="692"/>
      <c r="UPN36" s="91" t="s">
        <v>492</v>
      </c>
      <c r="UPO36" s="91" t="s">
        <v>634</v>
      </c>
      <c r="UPP36" s="91" t="s">
        <v>635</v>
      </c>
      <c r="UPQ36" s="89" t="s">
        <v>74</v>
      </c>
      <c r="UPR36" s="91">
        <v>-57</v>
      </c>
      <c r="UPS36" s="106"/>
      <c r="UPT36" s="106"/>
      <c r="UPU36" s="106">
        <v>0</v>
      </c>
      <c r="UPV36" s="592"/>
      <c r="UPW36" s="566"/>
      <c r="UPX36" s="91"/>
      <c r="UPY36" s="91"/>
      <c r="UPZ36" s="91"/>
      <c r="UQA36" s="91">
        <f t="shared" ref="UQA36" si="1649">SUM(UPS36:UPZ36)</f>
        <v>0</v>
      </c>
      <c r="UQB36" s="179"/>
      <c r="UQC36" s="692"/>
      <c r="UQD36" s="91" t="s">
        <v>492</v>
      </c>
      <c r="UQE36" s="91" t="s">
        <v>634</v>
      </c>
      <c r="UQF36" s="91" t="s">
        <v>635</v>
      </c>
      <c r="UQG36" s="89" t="s">
        <v>74</v>
      </c>
      <c r="UQH36" s="91">
        <v>-57</v>
      </c>
      <c r="UQI36" s="106"/>
      <c r="UQJ36" s="106"/>
      <c r="UQK36" s="106">
        <v>0</v>
      </c>
      <c r="UQL36" s="592"/>
      <c r="UQM36" s="566"/>
      <c r="UQN36" s="91"/>
      <c r="UQO36" s="91"/>
      <c r="UQP36" s="91"/>
      <c r="UQQ36" s="91">
        <f t="shared" ref="UQQ36" si="1650">SUM(UQI36:UQP36)</f>
        <v>0</v>
      </c>
      <c r="UQR36" s="179"/>
      <c r="UQS36" s="692"/>
      <c r="UQT36" s="91" t="s">
        <v>492</v>
      </c>
      <c r="UQU36" s="91" t="s">
        <v>634</v>
      </c>
      <c r="UQV36" s="91" t="s">
        <v>635</v>
      </c>
      <c r="UQW36" s="89" t="s">
        <v>74</v>
      </c>
      <c r="UQX36" s="91">
        <v>-57</v>
      </c>
      <c r="UQY36" s="106"/>
      <c r="UQZ36" s="106"/>
      <c r="URA36" s="106">
        <v>0</v>
      </c>
      <c r="URB36" s="592"/>
      <c r="URC36" s="566"/>
      <c r="URD36" s="91"/>
      <c r="URE36" s="91"/>
      <c r="URF36" s="91"/>
      <c r="URG36" s="91">
        <f t="shared" ref="URG36" si="1651">SUM(UQY36:URF36)</f>
        <v>0</v>
      </c>
      <c r="URH36" s="179"/>
      <c r="URI36" s="692"/>
      <c r="URJ36" s="91" t="s">
        <v>492</v>
      </c>
      <c r="URK36" s="91" t="s">
        <v>634</v>
      </c>
      <c r="URL36" s="91" t="s">
        <v>635</v>
      </c>
      <c r="URM36" s="89" t="s">
        <v>74</v>
      </c>
      <c r="URN36" s="91">
        <v>-57</v>
      </c>
      <c r="URO36" s="106"/>
      <c r="URP36" s="106"/>
      <c r="URQ36" s="106">
        <v>0</v>
      </c>
      <c r="URR36" s="592"/>
      <c r="URS36" s="566"/>
      <c r="URT36" s="91"/>
      <c r="URU36" s="91"/>
      <c r="URV36" s="91"/>
      <c r="URW36" s="91">
        <f t="shared" ref="URW36" si="1652">SUM(URO36:URV36)</f>
        <v>0</v>
      </c>
      <c r="URX36" s="179"/>
      <c r="URY36" s="692"/>
      <c r="URZ36" s="91" t="s">
        <v>492</v>
      </c>
      <c r="USA36" s="91" t="s">
        <v>634</v>
      </c>
      <c r="USB36" s="91" t="s">
        <v>635</v>
      </c>
      <c r="USC36" s="89" t="s">
        <v>74</v>
      </c>
      <c r="USD36" s="91">
        <v>-57</v>
      </c>
      <c r="USE36" s="106"/>
      <c r="USF36" s="106"/>
      <c r="USG36" s="106">
        <v>0</v>
      </c>
      <c r="USH36" s="592"/>
      <c r="USI36" s="566"/>
      <c r="USJ36" s="91"/>
      <c r="USK36" s="91"/>
      <c r="USL36" s="91"/>
      <c r="USM36" s="91">
        <f t="shared" ref="USM36" si="1653">SUM(USE36:USL36)</f>
        <v>0</v>
      </c>
      <c r="USN36" s="179"/>
      <c r="USO36" s="692"/>
      <c r="USP36" s="91" t="s">
        <v>492</v>
      </c>
      <c r="USQ36" s="91" t="s">
        <v>634</v>
      </c>
      <c r="USR36" s="91" t="s">
        <v>635</v>
      </c>
      <c r="USS36" s="89" t="s">
        <v>74</v>
      </c>
      <c r="UST36" s="91">
        <v>-57</v>
      </c>
      <c r="USU36" s="106"/>
      <c r="USV36" s="106"/>
      <c r="USW36" s="106">
        <v>0</v>
      </c>
      <c r="USX36" s="592"/>
      <c r="USY36" s="566"/>
      <c r="USZ36" s="91"/>
      <c r="UTA36" s="91"/>
      <c r="UTB36" s="91"/>
      <c r="UTC36" s="91">
        <f t="shared" ref="UTC36" si="1654">SUM(USU36:UTB36)</f>
        <v>0</v>
      </c>
      <c r="UTD36" s="179"/>
      <c r="UTE36" s="692"/>
      <c r="UTF36" s="91" t="s">
        <v>492</v>
      </c>
      <c r="UTG36" s="91" t="s">
        <v>634</v>
      </c>
      <c r="UTH36" s="91" t="s">
        <v>635</v>
      </c>
      <c r="UTI36" s="89" t="s">
        <v>74</v>
      </c>
      <c r="UTJ36" s="91">
        <v>-57</v>
      </c>
      <c r="UTK36" s="106"/>
      <c r="UTL36" s="106"/>
      <c r="UTM36" s="106">
        <v>0</v>
      </c>
      <c r="UTN36" s="592"/>
      <c r="UTO36" s="566"/>
      <c r="UTP36" s="91"/>
      <c r="UTQ36" s="91"/>
      <c r="UTR36" s="91"/>
      <c r="UTS36" s="91">
        <f t="shared" ref="UTS36" si="1655">SUM(UTK36:UTR36)</f>
        <v>0</v>
      </c>
      <c r="UTT36" s="179"/>
      <c r="UTU36" s="692"/>
      <c r="UTV36" s="91" t="s">
        <v>492</v>
      </c>
      <c r="UTW36" s="91" t="s">
        <v>634</v>
      </c>
      <c r="UTX36" s="91" t="s">
        <v>635</v>
      </c>
      <c r="UTY36" s="89" t="s">
        <v>74</v>
      </c>
      <c r="UTZ36" s="91">
        <v>-57</v>
      </c>
      <c r="UUA36" s="106"/>
      <c r="UUB36" s="106"/>
      <c r="UUC36" s="106">
        <v>0</v>
      </c>
      <c r="UUD36" s="592"/>
      <c r="UUE36" s="566"/>
      <c r="UUF36" s="91"/>
      <c r="UUG36" s="91"/>
      <c r="UUH36" s="91"/>
      <c r="UUI36" s="91">
        <f t="shared" ref="UUI36" si="1656">SUM(UUA36:UUH36)</f>
        <v>0</v>
      </c>
      <c r="UUJ36" s="179"/>
      <c r="UUK36" s="692"/>
      <c r="UUL36" s="91" t="s">
        <v>492</v>
      </c>
      <c r="UUM36" s="91" t="s">
        <v>634</v>
      </c>
      <c r="UUN36" s="91" t="s">
        <v>635</v>
      </c>
      <c r="UUO36" s="89" t="s">
        <v>74</v>
      </c>
      <c r="UUP36" s="91">
        <v>-57</v>
      </c>
      <c r="UUQ36" s="106"/>
      <c r="UUR36" s="106"/>
      <c r="UUS36" s="106">
        <v>0</v>
      </c>
      <c r="UUT36" s="592"/>
      <c r="UUU36" s="566"/>
      <c r="UUV36" s="91"/>
      <c r="UUW36" s="91"/>
      <c r="UUX36" s="91"/>
      <c r="UUY36" s="91">
        <f t="shared" ref="UUY36" si="1657">SUM(UUQ36:UUX36)</f>
        <v>0</v>
      </c>
      <c r="UUZ36" s="179"/>
      <c r="UVA36" s="692"/>
      <c r="UVB36" s="91" t="s">
        <v>492</v>
      </c>
      <c r="UVC36" s="91" t="s">
        <v>634</v>
      </c>
      <c r="UVD36" s="91" t="s">
        <v>635</v>
      </c>
      <c r="UVE36" s="89" t="s">
        <v>74</v>
      </c>
      <c r="UVF36" s="91">
        <v>-57</v>
      </c>
      <c r="UVG36" s="106"/>
      <c r="UVH36" s="106"/>
      <c r="UVI36" s="106">
        <v>0</v>
      </c>
      <c r="UVJ36" s="592"/>
      <c r="UVK36" s="566"/>
      <c r="UVL36" s="91"/>
      <c r="UVM36" s="91"/>
      <c r="UVN36" s="91"/>
      <c r="UVO36" s="91">
        <f t="shared" ref="UVO36" si="1658">SUM(UVG36:UVN36)</f>
        <v>0</v>
      </c>
      <c r="UVP36" s="179"/>
      <c r="UVQ36" s="692"/>
      <c r="UVR36" s="91" t="s">
        <v>492</v>
      </c>
      <c r="UVS36" s="91" t="s">
        <v>634</v>
      </c>
      <c r="UVT36" s="91" t="s">
        <v>635</v>
      </c>
      <c r="UVU36" s="89" t="s">
        <v>74</v>
      </c>
      <c r="UVV36" s="91">
        <v>-57</v>
      </c>
      <c r="UVW36" s="106"/>
      <c r="UVX36" s="106"/>
      <c r="UVY36" s="106">
        <v>0</v>
      </c>
      <c r="UVZ36" s="592"/>
      <c r="UWA36" s="566"/>
      <c r="UWB36" s="91"/>
      <c r="UWC36" s="91"/>
      <c r="UWD36" s="91"/>
      <c r="UWE36" s="91">
        <f t="shared" ref="UWE36" si="1659">SUM(UVW36:UWD36)</f>
        <v>0</v>
      </c>
      <c r="UWF36" s="179"/>
      <c r="UWG36" s="692"/>
      <c r="UWH36" s="91" t="s">
        <v>492</v>
      </c>
      <c r="UWI36" s="91" t="s">
        <v>634</v>
      </c>
      <c r="UWJ36" s="91" t="s">
        <v>635</v>
      </c>
      <c r="UWK36" s="89" t="s">
        <v>74</v>
      </c>
      <c r="UWL36" s="91">
        <v>-57</v>
      </c>
      <c r="UWM36" s="106"/>
      <c r="UWN36" s="106"/>
      <c r="UWO36" s="106">
        <v>0</v>
      </c>
      <c r="UWP36" s="592"/>
      <c r="UWQ36" s="566"/>
      <c r="UWR36" s="91"/>
      <c r="UWS36" s="91"/>
      <c r="UWT36" s="91"/>
      <c r="UWU36" s="91">
        <f t="shared" ref="UWU36" si="1660">SUM(UWM36:UWT36)</f>
        <v>0</v>
      </c>
      <c r="UWV36" s="179"/>
      <c r="UWW36" s="692"/>
      <c r="UWX36" s="91" t="s">
        <v>492</v>
      </c>
      <c r="UWY36" s="91" t="s">
        <v>634</v>
      </c>
      <c r="UWZ36" s="91" t="s">
        <v>635</v>
      </c>
      <c r="UXA36" s="89" t="s">
        <v>74</v>
      </c>
      <c r="UXB36" s="91">
        <v>-57</v>
      </c>
      <c r="UXC36" s="106"/>
      <c r="UXD36" s="106"/>
      <c r="UXE36" s="106">
        <v>0</v>
      </c>
      <c r="UXF36" s="592"/>
      <c r="UXG36" s="566"/>
      <c r="UXH36" s="91"/>
      <c r="UXI36" s="91"/>
      <c r="UXJ36" s="91"/>
      <c r="UXK36" s="91">
        <f t="shared" ref="UXK36" si="1661">SUM(UXC36:UXJ36)</f>
        <v>0</v>
      </c>
      <c r="UXL36" s="179"/>
      <c r="UXM36" s="692"/>
      <c r="UXN36" s="91" t="s">
        <v>492</v>
      </c>
      <c r="UXO36" s="91" t="s">
        <v>634</v>
      </c>
      <c r="UXP36" s="91" t="s">
        <v>635</v>
      </c>
      <c r="UXQ36" s="89" t="s">
        <v>74</v>
      </c>
      <c r="UXR36" s="91">
        <v>-57</v>
      </c>
      <c r="UXS36" s="106"/>
      <c r="UXT36" s="106"/>
      <c r="UXU36" s="106">
        <v>0</v>
      </c>
      <c r="UXV36" s="592"/>
      <c r="UXW36" s="566"/>
      <c r="UXX36" s="91"/>
      <c r="UXY36" s="91"/>
      <c r="UXZ36" s="91"/>
      <c r="UYA36" s="91">
        <f t="shared" ref="UYA36" si="1662">SUM(UXS36:UXZ36)</f>
        <v>0</v>
      </c>
      <c r="UYB36" s="179"/>
      <c r="UYC36" s="692"/>
      <c r="UYD36" s="91" t="s">
        <v>492</v>
      </c>
      <c r="UYE36" s="91" t="s">
        <v>634</v>
      </c>
      <c r="UYF36" s="91" t="s">
        <v>635</v>
      </c>
      <c r="UYG36" s="89" t="s">
        <v>74</v>
      </c>
      <c r="UYH36" s="91">
        <v>-57</v>
      </c>
      <c r="UYI36" s="106"/>
      <c r="UYJ36" s="106"/>
      <c r="UYK36" s="106">
        <v>0</v>
      </c>
      <c r="UYL36" s="592"/>
      <c r="UYM36" s="566"/>
      <c r="UYN36" s="91"/>
      <c r="UYO36" s="91"/>
      <c r="UYP36" s="91"/>
      <c r="UYQ36" s="91">
        <f t="shared" ref="UYQ36" si="1663">SUM(UYI36:UYP36)</f>
        <v>0</v>
      </c>
      <c r="UYR36" s="179"/>
      <c r="UYS36" s="692"/>
      <c r="UYT36" s="91" t="s">
        <v>492</v>
      </c>
      <c r="UYU36" s="91" t="s">
        <v>634</v>
      </c>
      <c r="UYV36" s="91" t="s">
        <v>635</v>
      </c>
      <c r="UYW36" s="89" t="s">
        <v>74</v>
      </c>
      <c r="UYX36" s="91">
        <v>-57</v>
      </c>
      <c r="UYY36" s="106"/>
      <c r="UYZ36" s="106"/>
      <c r="UZA36" s="106">
        <v>0</v>
      </c>
      <c r="UZB36" s="592"/>
      <c r="UZC36" s="566"/>
      <c r="UZD36" s="91"/>
      <c r="UZE36" s="91"/>
      <c r="UZF36" s="91"/>
      <c r="UZG36" s="91">
        <f t="shared" ref="UZG36" si="1664">SUM(UYY36:UZF36)</f>
        <v>0</v>
      </c>
      <c r="UZH36" s="179"/>
      <c r="UZI36" s="692"/>
      <c r="UZJ36" s="91" t="s">
        <v>492</v>
      </c>
      <c r="UZK36" s="91" t="s">
        <v>634</v>
      </c>
      <c r="UZL36" s="91" t="s">
        <v>635</v>
      </c>
      <c r="UZM36" s="89" t="s">
        <v>74</v>
      </c>
      <c r="UZN36" s="91">
        <v>-57</v>
      </c>
      <c r="UZO36" s="106"/>
      <c r="UZP36" s="106"/>
      <c r="UZQ36" s="106">
        <v>0</v>
      </c>
      <c r="UZR36" s="592"/>
      <c r="UZS36" s="566"/>
      <c r="UZT36" s="91"/>
      <c r="UZU36" s="91"/>
      <c r="UZV36" s="91"/>
      <c r="UZW36" s="91">
        <f t="shared" ref="UZW36" si="1665">SUM(UZO36:UZV36)</f>
        <v>0</v>
      </c>
      <c r="UZX36" s="179"/>
      <c r="UZY36" s="692"/>
      <c r="UZZ36" s="91" t="s">
        <v>492</v>
      </c>
      <c r="VAA36" s="91" t="s">
        <v>634</v>
      </c>
      <c r="VAB36" s="91" t="s">
        <v>635</v>
      </c>
      <c r="VAC36" s="89" t="s">
        <v>74</v>
      </c>
      <c r="VAD36" s="91">
        <v>-57</v>
      </c>
      <c r="VAE36" s="106"/>
      <c r="VAF36" s="106"/>
      <c r="VAG36" s="106">
        <v>0</v>
      </c>
      <c r="VAH36" s="592"/>
      <c r="VAI36" s="566"/>
      <c r="VAJ36" s="91"/>
      <c r="VAK36" s="91"/>
      <c r="VAL36" s="91"/>
      <c r="VAM36" s="91">
        <f t="shared" ref="VAM36" si="1666">SUM(VAE36:VAL36)</f>
        <v>0</v>
      </c>
      <c r="VAN36" s="179"/>
      <c r="VAO36" s="692"/>
      <c r="VAP36" s="91" t="s">
        <v>492</v>
      </c>
      <c r="VAQ36" s="91" t="s">
        <v>634</v>
      </c>
      <c r="VAR36" s="91" t="s">
        <v>635</v>
      </c>
      <c r="VAS36" s="89" t="s">
        <v>74</v>
      </c>
      <c r="VAT36" s="91">
        <v>-57</v>
      </c>
      <c r="VAU36" s="106"/>
      <c r="VAV36" s="106"/>
      <c r="VAW36" s="106">
        <v>0</v>
      </c>
      <c r="VAX36" s="592"/>
      <c r="VAY36" s="566"/>
      <c r="VAZ36" s="91"/>
      <c r="VBA36" s="91"/>
      <c r="VBB36" s="91"/>
      <c r="VBC36" s="91">
        <f t="shared" ref="VBC36" si="1667">SUM(VAU36:VBB36)</f>
        <v>0</v>
      </c>
      <c r="VBD36" s="179"/>
      <c r="VBE36" s="692"/>
      <c r="VBF36" s="91" t="s">
        <v>492</v>
      </c>
      <c r="VBG36" s="91" t="s">
        <v>634</v>
      </c>
      <c r="VBH36" s="91" t="s">
        <v>635</v>
      </c>
      <c r="VBI36" s="89" t="s">
        <v>74</v>
      </c>
      <c r="VBJ36" s="91">
        <v>-57</v>
      </c>
      <c r="VBK36" s="106"/>
      <c r="VBL36" s="106"/>
      <c r="VBM36" s="106">
        <v>0</v>
      </c>
      <c r="VBN36" s="592"/>
      <c r="VBO36" s="566"/>
      <c r="VBP36" s="91"/>
      <c r="VBQ36" s="91"/>
      <c r="VBR36" s="91"/>
      <c r="VBS36" s="91">
        <f t="shared" ref="VBS36" si="1668">SUM(VBK36:VBR36)</f>
        <v>0</v>
      </c>
      <c r="VBT36" s="179"/>
      <c r="VBU36" s="692"/>
      <c r="VBV36" s="91" t="s">
        <v>492</v>
      </c>
      <c r="VBW36" s="91" t="s">
        <v>634</v>
      </c>
      <c r="VBX36" s="91" t="s">
        <v>635</v>
      </c>
      <c r="VBY36" s="89" t="s">
        <v>74</v>
      </c>
      <c r="VBZ36" s="91">
        <v>-57</v>
      </c>
      <c r="VCA36" s="106"/>
      <c r="VCB36" s="106"/>
      <c r="VCC36" s="106">
        <v>0</v>
      </c>
      <c r="VCD36" s="592"/>
      <c r="VCE36" s="566"/>
      <c r="VCF36" s="91"/>
      <c r="VCG36" s="91"/>
      <c r="VCH36" s="91"/>
      <c r="VCI36" s="91">
        <f t="shared" ref="VCI36" si="1669">SUM(VCA36:VCH36)</f>
        <v>0</v>
      </c>
      <c r="VCJ36" s="179"/>
      <c r="VCK36" s="692"/>
      <c r="VCL36" s="91" t="s">
        <v>492</v>
      </c>
      <c r="VCM36" s="91" t="s">
        <v>634</v>
      </c>
      <c r="VCN36" s="91" t="s">
        <v>635</v>
      </c>
      <c r="VCO36" s="89" t="s">
        <v>74</v>
      </c>
      <c r="VCP36" s="91">
        <v>-57</v>
      </c>
      <c r="VCQ36" s="106"/>
      <c r="VCR36" s="106"/>
      <c r="VCS36" s="106">
        <v>0</v>
      </c>
      <c r="VCT36" s="592"/>
      <c r="VCU36" s="566"/>
      <c r="VCV36" s="91"/>
      <c r="VCW36" s="91"/>
      <c r="VCX36" s="91"/>
      <c r="VCY36" s="91">
        <f t="shared" ref="VCY36" si="1670">SUM(VCQ36:VCX36)</f>
        <v>0</v>
      </c>
      <c r="VCZ36" s="179"/>
      <c r="VDA36" s="692"/>
      <c r="VDB36" s="91" t="s">
        <v>492</v>
      </c>
      <c r="VDC36" s="91" t="s">
        <v>634</v>
      </c>
      <c r="VDD36" s="91" t="s">
        <v>635</v>
      </c>
      <c r="VDE36" s="89" t="s">
        <v>74</v>
      </c>
      <c r="VDF36" s="91">
        <v>-57</v>
      </c>
      <c r="VDG36" s="106"/>
      <c r="VDH36" s="106"/>
      <c r="VDI36" s="106">
        <v>0</v>
      </c>
      <c r="VDJ36" s="592"/>
      <c r="VDK36" s="566"/>
      <c r="VDL36" s="91"/>
      <c r="VDM36" s="91"/>
      <c r="VDN36" s="91"/>
      <c r="VDO36" s="91">
        <f t="shared" ref="VDO36" si="1671">SUM(VDG36:VDN36)</f>
        <v>0</v>
      </c>
      <c r="VDP36" s="179"/>
      <c r="VDQ36" s="692"/>
      <c r="VDR36" s="91" t="s">
        <v>492</v>
      </c>
      <c r="VDS36" s="91" t="s">
        <v>634</v>
      </c>
      <c r="VDT36" s="91" t="s">
        <v>635</v>
      </c>
      <c r="VDU36" s="89" t="s">
        <v>74</v>
      </c>
      <c r="VDV36" s="91">
        <v>-57</v>
      </c>
      <c r="VDW36" s="106"/>
      <c r="VDX36" s="106"/>
      <c r="VDY36" s="106">
        <v>0</v>
      </c>
      <c r="VDZ36" s="592"/>
      <c r="VEA36" s="566"/>
      <c r="VEB36" s="91"/>
      <c r="VEC36" s="91"/>
      <c r="VED36" s="91"/>
      <c r="VEE36" s="91">
        <f t="shared" ref="VEE36" si="1672">SUM(VDW36:VED36)</f>
        <v>0</v>
      </c>
      <c r="VEF36" s="179"/>
      <c r="VEG36" s="692"/>
      <c r="VEH36" s="91" t="s">
        <v>492</v>
      </c>
      <c r="VEI36" s="91" t="s">
        <v>634</v>
      </c>
      <c r="VEJ36" s="91" t="s">
        <v>635</v>
      </c>
      <c r="VEK36" s="89" t="s">
        <v>74</v>
      </c>
      <c r="VEL36" s="91">
        <v>-57</v>
      </c>
      <c r="VEM36" s="106"/>
      <c r="VEN36" s="106"/>
      <c r="VEO36" s="106">
        <v>0</v>
      </c>
      <c r="VEP36" s="592"/>
      <c r="VEQ36" s="566"/>
      <c r="VER36" s="91"/>
      <c r="VES36" s="91"/>
      <c r="VET36" s="91"/>
      <c r="VEU36" s="91">
        <f t="shared" ref="VEU36" si="1673">SUM(VEM36:VET36)</f>
        <v>0</v>
      </c>
      <c r="VEV36" s="179"/>
      <c r="VEW36" s="692"/>
      <c r="VEX36" s="91" t="s">
        <v>492</v>
      </c>
      <c r="VEY36" s="91" t="s">
        <v>634</v>
      </c>
      <c r="VEZ36" s="91" t="s">
        <v>635</v>
      </c>
      <c r="VFA36" s="89" t="s">
        <v>74</v>
      </c>
      <c r="VFB36" s="91">
        <v>-57</v>
      </c>
      <c r="VFC36" s="106"/>
      <c r="VFD36" s="106"/>
      <c r="VFE36" s="106">
        <v>0</v>
      </c>
      <c r="VFF36" s="592"/>
      <c r="VFG36" s="566"/>
      <c r="VFH36" s="91"/>
      <c r="VFI36" s="91"/>
      <c r="VFJ36" s="91"/>
      <c r="VFK36" s="91">
        <f t="shared" ref="VFK36" si="1674">SUM(VFC36:VFJ36)</f>
        <v>0</v>
      </c>
      <c r="VFL36" s="179"/>
      <c r="VFM36" s="692"/>
      <c r="VFN36" s="91" t="s">
        <v>492</v>
      </c>
      <c r="VFO36" s="91" t="s">
        <v>634</v>
      </c>
      <c r="VFP36" s="91" t="s">
        <v>635</v>
      </c>
      <c r="VFQ36" s="89" t="s">
        <v>74</v>
      </c>
      <c r="VFR36" s="91">
        <v>-57</v>
      </c>
      <c r="VFS36" s="106"/>
      <c r="VFT36" s="106"/>
      <c r="VFU36" s="106">
        <v>0</v>
      </c>
      <c r="VFV36" s="592"/>
      <c r="VFW36" s="566"/>
      <c r="VFX36" s="91"/>
      <c r="VFY36" s="91"/>
      <c r="VFZ36" s="91"/>
      <c r="VGA36" s="91">
        <f t="shared" ref="VGA36" si="1675">SUM(VFS36:VFZ36)</f>
        <v>0</v>
      </c>
      <c r="VGB36" s="179"/>
      <c r="VGC36" s="692"/>
      <c r="VGD36" s="91" t="s">
        <v>492</v>
      </c>
      <c r="VGE36" s="91" t="s">
        <v>634</v>
      </c>
      <c r="VGF36" s="91" t="s">
        <v>635</v>
      </c>
      <c r="VGG36" s="89" t="s">
        <v>74</v>
      </c>
      <c r="VGH36" s="91">
        <v>-57</v>
      </c>
      <c r="VGI36" s="106"/>
      <c r="VGJ36" s="106"/>
      <c r="VGK36" s="106">
        <v>0</v>
      </c>
      <c r="VGL36" s="592"/>
      <c r="VGM36" s="566"/>
      <c r="VGN36" s="91"/>
      <c r="VGO36" s="91"/>
      <c r="VGP36" s="91"/>
      <c r="VGQ36" s="91">
        <f t="shared" ref="VGQ36" si="1676">SUM(VGI36:VGP36)</f>
        <v>0</v>
      </c>
      <c r="VGR36" s="179"/>
      <c r="VGS36" s="692"/>
      <c r="VGT36" s="91" t="s">
        <v>492</v>
      </c>
      <c r="VGU36" s="91" t="s">
        <v>634</v>
      </c>
      <c r="VGV36" s="91" t="s">
        <v>635</v>
      </c>
      <c r="VGW36" s="89" t="s">
        <v>74</v>
      </c>
      <c r="VGX36" s="91">
        <v>-57</v>
      </c>
      <c r="VGY36" s="106"/>
      <c r="VGZ36" s="106"/>
      <c r="VHA36" s="106">
        <v>0</v>
      </c>
      <c r="VHB36" s="592"/>
      <c r="VHC36" s="566"/>
      <c r="VHD36" s="91"/>
      <c r="VHE36" s="91"/>
      <c r="VHF36" s="91"/>
      <c r="VHG36" s="91">
        <f t="shared" ref="VHG36" si="1677">SUM(VGY36:VHF36)</f>
        <v>0</v>
      </c>
      <c r="VHH36" s="179"/>
      <c r="VHI36" s="692"/>
      <c r="VHJ36" s="91" t="s">
        <v>492</v>
      </c>
      <c r="VHK36" s="91" t="s">
        <v>634</v>
      </c>
      <c r="VHL36" s="91" t="s">
        <v>635</v>
      </c>
      <c r="VHM36" s="89" t="s">
        <v>74</v>
      </c>
      <c r="VHN36" s="91">
        <v>-57</v>
      </c>
      <c r="VHO36" s="106"/>
      <c r="VHP36" s="106"/>
      <c r="VHQ36" s="106">
        <v>0</v>
      </c>
      <c r="VHR36" s="592"/>
      <c r="VHS36" s="566"/>
      <c r="VHT36" s="91"/>
      <c r="VHU36" s="91"/>
      <c r="VHV36" s="91"/>
      <c r="VHW36" s="91">
        <f t="shared" ref="VHW36" si="1678">SUM(VHO36:VHV36)</f>
        <v>0</v>
      </c>
      <c r="VHX36" s="179"/>
      <c r="VHY36" s="692"/>
      <c r="VHZ36" s="91" t="s">
        <v>492</v>
      </c>
      <c r="VIA36" s="91" t="s">
        <v>634</v>
      </c>
      <c r="VIB36" s="91" t="s">
        <v>635</v>
      </c>
      <c r="VIC36" s="89" t="s">
        <v>74</v>
      </c>
      <c r="VID36" s="91">
        <v>-57</v>
      </c>
      <c r="VIE36" s="106"/>
      <c r="VIF36" s="106"/>
      <c r="VIG36" s="106">
        <v>0</v>
      </c>
      <c r="VIH36" s="592"/>
      <c r="VII36" s="566"/>
      <c r="VIJ36" s="91"/>
      <c r="VIK36" s="91"/>
      <c r="VIL36" s="91"/>
      <c r="VIM36" s="91">
        <f t="shared" ref="VIM36" si="1679">SUM(VIE36:VIL36)</f>
        <v>0</v>
      </c>
      <c r="VIN36" s="179"/>
      <c r="VIO36" s="692"/>
      <c r="VIP36" s="91" t="s">
        <v>492</v>
      </c>
      <c r="VIQ36" s="91" t="s">
        <v>634</v>
      </c>
      <c r="VIR36" s="91" t="s">
        <v>635</v>
      </c>
      <c r="VIS36" s="89" t="s">
        <v>74</v>
      </c>
      <c r="VIT36" s="91">
        <v>-57</v>
      </c>
      <c r="VIU36" s="106"/>
      <c r="VIV36" s="106"/>
      <c r="VIW36" s="106">
        <v>0</v>
      </c>
      <c r="VIX36" s="592"/>
      <c r="VIY36" s="566"/>
      <c r="VIZ36" s="91"/>
      <c r="VJA36" s="91"/>
      <c r="VJB36" s="91"/>
      <c r="VJC36" s="91">
        <f t="shared" ref="VJC36" si="1680">SUM(VIU36:VJB36)</f>
        <v>0</v>
      </c>
      <c r="VJD36" s="179"/>
      <c r="VJE36" s="692"/>
      <c r="VJF36" s="91" t="s">
        <v>492</v>
      </c>
      <c r="VJG36" s="91" t="s">
        <v>634</v>
      </c>
      <c r="VJH36" s="91" t="s">
        <v>635</v>
      </c>
      <c r="VJI36" s="89" t="s">
        <v>74</v>
      </c>
      <c r="VJJ36" s="91">
        <v>-57</v>
      </c>
      <c r="VJK36" s="106"/>
      <c r="VJL36" s="106"/>
      <c r="VJM36" s="106">
        <v>0</v>
      </c>
      <c r="VJN36" s="592"/>
      <c r="VJO36" s="566"/>
      <c r="VJP36" s="91"/>
      <c r="VJQ36" s="91"/>
      <c r="VJR36" s="91"/>
      <c r="VJS36" s="91">
        <f t="shared" ref="VJS36" si="1681">SUM(VJK36:VJR36)</f>
        <v>0</v>
      </c>
      <c r="VJT36" s="179"/>
      <c r="VJU36" s="692"/>
      <c r="VJV36" s="91" t="s">
        <v>492</v>
      </c>
      <c r="VJW36" s="91" t="s">
        <v>634</v>
      </c>
      <c r="VJX36" s="91" t="s">
        <v>635</v>
      </c>
      <c r="VJY36" s="89" t="s">
        <v>74</v>
      </c>
      <c r="VJZ36" s="91">
        <v>-57</v>
      </c>
      <c r="VKA36" s="106"/>
      <c r="VKB36" s="106"/>
      <c r="VKC36" s="106">
        <v>0</v>
      </c>
      <c r="VKD36" s="592"/>
      <c r="VKE36" s="566"/>
      <c r="VKF36" s="91"/>
      <c r="VKG36" s="91"/>
      <c r="VKH36" s="91"/>
      <c r="VKI36" s="91">
        <f t="shared" ref="VKI36" si="1682">SUM(VKA36:VKH36)</f>
        <v>0</v>
      </c>
      <c r="VKJ36" s="179"/>
      <c r="VKK36" s="692"/>
      <c r="VKL36" s="91" t="s">
        <v>492</v>
      </c>
      <c r="VKM36" s="91" t="s">
        <v>634</v>
      </c>
      <c r="VKN36" s="91" t="s">
        <v>635</v>
      </c>
      <c r="VKO36" s="89" t="s">
        <v>74</v>
      </c>
      <c r="VKP36" s="91">
        <v>-57</v>
      </c>
      <c r="VKQ36" s="106"/>
      <c r="VKR36" s="106"/>
      <c r="VKS36" s="106">
        <v>0</v>
      </c>
      <c r="VKT36" s="592"/>
      <c r="VKU36" s="566"/>
      <c r="VKV36" s="91"/>
      <c r="VKW36" s="91"/>
      <c r="VKX36" s="91"/>
      <c r="VKY36" s="91">
        <f t="shared" ref="VKY36" si="1683">SUM(VKQ36:VKX36)</f>
        <v>0</v>
      </c>
      <c r="VKZ36" s="179"/>
      <c r="VLA36" s="692"/>
      <c r="VLB36" s="91" t="s">
        <v>492</v>
      </c>
      <c r="VLC36" s="91" t="s">
        <v>634</v>
      </c>
      <c r="VLD36" s="91" t="s">
        <v>635</v>
      </c>
      <c r="VLE36" s="89" t="s">
        <v>74</v>
      </c>
      <c r="VLF36" s="91">
        <v>-57</v>
      </c>
      <c r="VLG36" s="106"/>
      <c r="VLH36" s="106"/>
      <c r="VLI36" s="106">
        <v>0</v>
      </c>
      <c r="VLJ36" s="592"/>
      <c r="VLK36" s="566"/>
      <c r="VLL36" s="91"/>
      <c r="VLM36" s="91"/>
      <c r="VLN36" s="91"/>
      <c r="VLO36" s="91">
        <f t="shared" ref="VLO36" si="1684">SUM(VLG36:VLN36)</f>
        <v>0</v>
      </c>
      <c r="VLP36" s="179"/>
      <c r="VLQ36" s="692"/>
      <c r="VLR36" s="91" t="s">
        <v>492</v>
      </c>
      <c r="VLS36" s="91" t="s">
        <v>634</v>
      </c>
      <c r="VLT36" s="91" t="s">
        <v>635</v>
      </c>
      <c r="VLU36" s="89" t="s">
        <v>74</v>
      </c>
      <c r="VLV36" s="91">
        <v>-57</v>
      </c>
      <c r="VLW36" s="106"/>
      <c r="VLX36" s="106"/>
      <c r="VLY36" s="106">
        <v>0</v>
      </c>
      <c r="VLZ36" s="592"/>
      <c r="VMA36" s="566"/>
      <c r="VMB36" s="91"/>
      <c r="VMC36" s="91"/>
      <c r="VMD36" s="91"/>
      <c r="VME36" s="91">
        <f t="shared" ref="VME36" si="1685">SUM(VLW36:VMD36)</f>
        <v>0</v>
      </c>
      <c r="VMF36" s="179"/>
      <c r="VMG36" s="692"/>
      <c r="VMH36" s="91" t="s">
        <v>492</v>
      </c>
      <c r="VMI36" s="91" t="s">
        <v>634</v>
      </c>
      <c r="VMJ36" s="91" t="s">
        <v>635</v>
      </c>
      <c r="VMK36" s="89" t="s">
        <v>74</v>
      </c>
      <c r="VML36" s="91">
        <v>-57</v>
      </c>
      <c r="VMM36" s="106"/>
      <c r="VMN36" s="106"/>
      <c r="VMO36" s="106">
        <v>0</v>
      </c>
      <c r="VMP36" s="592"/>
      <c r="VMQ36" s="566"/>
      <c r="VMR36" s="91"/>
      <c r="VMS36" s="91"/>
      <c r="VMT36" s="91"/>
      <c r="VMU36" s="91">
        <f t="shared" ref="VMU36" si="1686">SUM(VMM36:VMT36)</f>
        <v>0</v>
      </c>
      <c r="VMV36" s="179"/>
      <c r="VMW36" s="692"/>
      <c r="VMX36" s="91" t="s">
        <v>492</v>
      </c>
      <c r="VMY36" s="91" t="s">
        <v>634</v>
      </c>
      <c r="VMZ36" s="91" t="s">
        <v>635</v>
      </c>
      <c r="VNA36" s="89" t="s">
        <v>74</v>
      </c>
      <c r="VNB36" s="91">
        <v>-57</v>
      </c>
      <c r="VNC36" s="106"/>
      <c r="VND36" s="106"/>
      <c r="VNE36" s="106">
        <v>0</v>
      </c>
      <c r="VNF36" s="592"/>
      <c r="VNG36" s="566"/>
      <c r="VNH36" s="91"/>
      <c r="VNI36" s="91"/>
      <c r="VNJ36" s="91"/>
      <c r="VNK36" s="91">
        <f t="shared" ref="VNK36" si="1687">SUM(VNC36:VNJ36)</f>
        <v>0</v>
      </c>
      <c r="VNL36" s="179"/>
      <c r="VNM36" s="692"/>
      <c r="VNN36" s="91" t="s">
        <v>492</v>
      </c>
      <c r="VNO36" s="91" t="s">
        <v>634</v>
      </c>
      <c r="VNP36" s="91" t="s">
        <v>635</v>
      </c>
      <c r="VNQ36" s="89" t="s">
        <v>74</v>
      </c>
      <c r="VNR36" s="91">
        <v>-57</v>
      </c>
      <c r="VNS36" s="106"/>
      <c r="VNT36" s="106"/>
      <c r="VNU36" s="106">
        <v>0</v>
      </c>
      <c r="VNV36" s="592"/>
      <c r="VNW36" s="566"/>
      <c r="VNX36" s="91"/>
      <c r="VNY36" s="91"/>
      <c r="VNZ36" s="91"/>
      <c r="VOA36" s="91">
        <f t="shared" ref="VOA36" si="1688">SUM(VNS36:VNZ36)</f>
        <v>0</v>
      </c>
      <c r="VOB36" s="179"/>
      <c r="VOC36" s="692"/>
      <c r="VOD36" s="91" t="s">
        <v>492</v>
      </c>
      <c r="VOE36" s="91" t="s">
        <v>634</v>
      </c>
      <c r="VOF36" s="91" t="s">
        <v>635</v>
      </c>
      <c r="VOG36" s="89" t="s">
        <v>74</v>
      </c>
      <c r="VOH36" s="91">
        <v>-57</v>
      </c>
      <c r="VOI36" s="106"/>
      <c r="VOJ36" s="106"/>
      <c r="VOK36" s="106">
        <v>0</v>
      </c>
      <c r="VOL36" s="592"/>
      <c r="VOM36" s="566"/>
      <c r="VON36" s="91"/>
      <c r="VOO36" s="91"/>
      <c r="VOP36" s="91"/>
      <c r="VOQ36" s="91">
        <f t="shared" ref="VOQ36" si="1689">SUM(VOI36:VOP36)</f>
        <v>0</v>
      </c>
      <c r="VOR36" s="179"/>
      <c r="VOS36" s="692"/>
      <c r="VOT36" s="91" t="s">
        <v>492</v>
      </c>
      <c r="VOU36" s="91" t="s">
        <v>634</v>
      </c>
      <c r="VOV36" s="91" t="s">
        <v>635</v>
      </c>
      <c r="VOW36" s="89" t="s">
        <v>74</v>
      </c>
      <c r="VOX36" s="91">
        <v>-57</v>
      </c>
      <c r="VOY36" s="106"/>
      <c r="VOZ36" s="106"/>
      <c r="VPA36" s="106">
        <v>0</v>
      </c>
      <c r="VPB36" s="592"/>
      <c r="VPC36" s="566"/>
      <c r="VPD36" s="91"/>
      <c r="VPE36" s="91"/>
      <c r="VPF36" s="91"/>
      <c r="VPG36" s="91">
        <f t="shared" ref="VPG36" si="1690">SUM(VOY36:VPF36)</f>
        <v>0</v>
      </c>
      <c r="VPH36" s="179"/>
      <c r="VPI36" s="692"/>
      <c r="VPJ36" s="91" t="s">
        <v>492</v>
      </c>
      <c r="VPK36" s="91" t="s">
        <v>634</v>
      </c>
      <c r="VPL36" s="91" t="s">
        <v>635</v>
      </c>
      <c r="VPM36" s="89" t="s">
        <v>74</v>
      </c>
      <c r="VPN36" s="91">
        <v>-57</v>
      </c>
      <c r="VPO36" s="106"/>
      <c r="VPP36" s="106"/>
      <c r="VPQ36" s="106">
        <v>0</v>
      </c>
      <c r="VPR36" s="592"/>
      <c r="VPS36" s="566"/>
      <c r="VPT36" s="91"/>
      <c r="VPU36" s="91"/>
      <c r="VPV36" s="91"/>
      <c r="VPW36" s="91">
        <f t="shared" ref="VPW36" si="1691">SUM(VPO36:VPV36)</f>
        <v>0</v>
      </c>
      <c r="VPX36" s="179"/>
      <c r="VPY36" s="692"/>
      <c r="VPZ36" s="91" t="s">
        <v>492</v>
      </c>
      <c r="VQA36" s="91" t="s">
        <v>634</v>
      </c>
      <c r="VQB36" s="91" t="s">
        <v>635</v>
      </c>
      <c r="VQC36" s="89" t="s">
        <v>74</v>
      </c>
      <c r="VQD36" s="91">
        <v>-57</v>
      </c>
      <c r="VQE36" s="106"/>
      <c r="VQF36" s="106"/>
      <c r="VQG36" s="106">
        <v>0</v>
      </c>
      <c r="VQH36" s="592"/>
      <c r="VQI36" s="566"/>
      <c r="VQJ36" s="91"/>
      <c r="VQK36" s="91"/>
      <c r="VQL36" s="91"/>
      <c r="VQM36" s="91">
        <f t="shared" ref="VQM36" si="1692">SUM(VQE36:VQL36)</f>
        <v>0</v>
      </c>
      <c r="VQN36" s="179"/>
      <c r="VQO36" s="692"/>
      <c r="VQP36" s="91" t="s">
        <v>492</v>
      </c>
      <c r="VQQ36" s="91" t="s">
        <v>634</v>
      </c>
      <c r="VQR36" s="91" t="s">
        <v>635</v>
      </c>
      <c r="VQS36" s="89" t="s">
        <v>74</v>
      </c>
      <c r="VQT36" s="91">
        <v>-57</v>
      </c>
      <c r="VQU36" s="106"/>
      <c r="VQV36" s="106"/>
      <c r="VQW36" s="106">
        <v>0</v>
      </c>
      <c r="VQX36" s="592"/>
      <c r="VQY36" s="566"/>
      <c r="VQZ36" s="91"/>
      <c r="VRA36" s="91"/>
      <c r="VRB36" s="91"/>
      <c r="VRC36" s="91">
        <f t="shared" ref="VRC36" si="1693">SUM(VQU36:VRB36)</f>
        <v>0</v>
      </c>
      <c r="VRD36" s="179"/>
      <c r="VRE36" s="692"/>
      <c r="VRF36" s="91" t="s">
        <v>492</v>
      </c>
      <c r="VRG36" s="91" t="s">
        <v>634</v>
      </c>
      <c r="VRH36" s="91" t="s">
        <v>635</v>
      </c>
      <c r="VRI36" s="89" t="s">
        <v>74</v>
      </c>
      <c r="VRJ36" s="91">
        <v>-57</v>
      </c>
      <c r="VRK36" s="106"/>
      <c r="VRL36" s="106"/>
      <c r="VRM36" s="106">
        <v>0</v>
      </c>
      <c r="VRN36" s="592"/>
      <c r="VRO36" s="566"/>
      <c r="VRP36" s="91"/>
      <c r="VRQ36" s="91"/>
      <c r="VRR36" s="91"/>
      <c r="VRS36" s="91">
        <f t="shared" ref="VRS36" si="1694">SUM(VRK36:VRR36)</f>
        <v>0</v>
      </c>
      <c r="VRT36" s="179"/>
      <c r="VRU36" s="692"/>
      <c r="VRV36" s="91" t="s">
        <v>492</v>
      </c>
      <c r="VRW36" s="91" t="s">
        <v>634</v>
      </c>
      <c r="VRX36" s="91" t="s">
        <v>635</v>
      </c>
      <c r="VRY36" s="89" t="s">
        <v>74</v>
      </c>
      <c r="VRZ36" s="91">
        <v>-57</v>
      </c>
      <c r="VSA36" s="106"/>
      <c r="VSB36" s="106"/>
      <c r="VSC36" s="106">
        <v>0</v>
      </c>
      <c r="VSD36" s="592"/>
      <c r="VSE36" s="566"/>
      <c r="VSF36" s="91"/>
      <c r="VSG36" s="91"/>
      <c r="VSH36" s="91"/>
      <c r="VSI36" s="91">
        <f t="shared" ref="VSI36" si="1695">SUM(VSA36:VSH36)</f>
        <v>0</v>
      </c>
      <c r="VSJ36" s="179"/>
      <c r="VSK36" s="692"/>
      <c r="VSL36" s="91" t="s">
        <v>492</v>
      </c>
      <c r="VSM36" s="91" t="s">
        <v>634</v>
      </c>
      <c r="VSN36" s="91" t="s">
        <v>635</v>
      </c>
      <c r="VSO36" s="89" t="s">
        <v>74</v>
      </c>
      <c r="VSP36" s="91">
        <v>-57</v>
      </c>
      <c r="VSQ36" s="106"/>
      <c r="VSR36" s="106"/>
      <c r="VSS36" s="106">
        <v>0</v>
      </c>
      <c r="VST36" s="592"/>
      <c r="VSU36" s="566"/>
      <c r="VSV36" s="91"/>
      <c r="VSW36" s="91"/>
      <c r="VSX36" s="91"/>
      <c r="VSY36" s="91">
        <f t="shared" ref="VSY36" si="1696">SUM(VSQ36:VSX36)</f>
        <v>0</v>
      </c>
      <c r="VSZ36" s="179"/>
      <c r="VTA36" s="692"/>
      <c r="VTB36" s="91" t="s">
        <v>492</v>
      </c>
      <c r="VTC36" s="91" t="s">
        <v>634</v>
      </c>
      <c r="VTD36" s="91" t="s">
        <v>635</v>
      </c>
      <c r="VTE36" s="89" t="s">
        <v>74</v>
      </c>
      <c r="VTF36" s="91">
        <v>-57</v>
      </c>
      <c r="VTG36" s="106"/>
      <c r="VTH36" s="106"/>
      <c r="VTI36" s="106">
        <v>0</v>
      </c>
      <c r="VTJ36" s="592"/>
      <c r="VTK36" s="566"/>
      <c r="VTL36" s="91"/>
      <c r="VTM36" s="91"/>
      <c r="VTN36" s="91"/>
      <c r="VTO36" s="91">
        <f t="shared" ref="VTO36" si="1697">SUM(VTG36:VTN36)</f>
        <v>0</v>
      </c>
      <c r="VTP36" s="179"/>
      <c r="VTQ36" s="692"/>
      <c r="VTR36" s="91" t="s">
        <v>492</v>
      </c>
      <c r="VTS36" s="91" t="s">
        <v>634</v>
      </c>
      <c r="VTT36" s="91" t="s">
        <v>635</v>
      </c>
      <c r="VTU36" s="89" t="s">
        <v>74</v>
      </c>
      <c r="VTV36" s="91">
        <v>-57</v>
      </c>
      <c r="VTW36" s="106"/>
      <c r="VTX36" s="106"/>
      <c r="VTY36" s="106">
        <v>0</v>
      </c>
      <c r="VTZ36" s="592"/>
      <c r="VUA36" s="566"/>
      <c r="VUB36" s="91"/>
      <c r="VUC36" s="91"/>
      <c r="VUD36" s="91"/>
      <c r="VUE36" s="91">
        <f t="shared" ref="VUE36" si="1698">SUM(VTW36:VUD36)</f>
        <v>0</v>
      </c>
      <c r="VUF36" s="179"/>
      <c r="VUG36" s="692"/>
      <c r="VUH36" s="91" t="s">
        <v>492</v>
      </c>
      <c r="VUI36" s="91" t="s">
        <v>634</v>
      </c>
      <c r="VUJ36" s="91" t="s">
        <v>635</v>
      </c>
      <c r="VUK36" s="89" t="s">
        <v>74</v>
      </c>
      <c r="VUL36" s="91">
        <v>-57</v>
      </c>
      <c r="VUM36" s="106"/>
      <c r="VUN36" s="106"/>
      <c r="VUO36" s="106">
        <v>0</v>
      </c>
      <c r="VUP36" s="592"/>
      <c r="VUQ36" s="566"/>
      <c r="VUR36" s="91"/>
      <c r="VUS36" s="91"/>
      <c r="VUT36" s="91"/>
      <c r="VUU36" s="91">
        <f t="shared" ref="VUU36" si="1699">SUM(VUM36:VUT36)</f>
        <v>0</v>
      </c>
      <c r="VUV36" s="179"/>
      <c r="VUW36" s="692"/>
      <c r="VUX36" s="91" t="s">
        <v>492</v>
      </c>
      <c r="VUY36" s="91" t="s">
        <v>634</v>
      </c>
      <c r="VUZ36" s="91" t="s">
        <v>635</v>
      </c>
      <c r="VVA36" s="89" t="s">
        <v>74</v>
      </c>
      <c r="VVB36" s="91">
        <v>-57</v>
      </c>
      <c r="VVC36" s="106"/>
      <c r="VVD36" s="106"/>
      <c r="VVE36" s="106">
        <v>0</v>
      </c>
      <c r="VVF36" s="592"/>
      <c r="VVG36" s="566"/>
      <c r="VVH36" s="91"/>
      <c r="VVI36" s="91"/>
      <c r="VVJ36" s="91"/>
      <c r="VVK36" s="91">
        <f t="shared" ref="VVK36" si="1700">SUM(VVC36:VVJ36)</f>
        <v>0</v>
      </c>
      <c r="VVL36" s="179"/>
      <c r="VVM36" s="692"/>
      <c r="VVN36" s="91" t="s">
        <v>492</v>
      </c>
      <c r="VVO36" s="91" t="s">
        <v>634</v>
      </c>
      <c r="VVP36" s="91" t="s">
        <v>635</v>
      </c>
      <c r="VVQ36" s="89" t="s">
        <v>74</v>
      </c>
      <c r="VVR36" s="91">
        <v>-57</v>
      </c>
      <c r="VVS36" s="106"/>
      <c r="VVT36" s="106"/>
      <c r="VVU36" s="106">
        <v>0</v>
      </c>
      <c r="VVV36" s="592"/>
      <c r="VVW36" s="566"/>
      <c r="VVX36" s="91"/>
      <c r="VVY36" s="91"/>
      <c r="VVZ36" s="91"/>
      <c r="VWA36" s="91">
        <f t="shared" ref="VWA36" si="1701">SUM(VVS36:VVZ36)</f>
        <v>0</v>
      </c>
      <c r="VWB36" s="179"/>
      <c r="VWC36" s="692"/>
      <c r="VWD36" s="91" t="s">
        <v>492</v>
      </c>
      <c r="VWE36" s="91" t="s">
        <v>634</v>
      </c>
      <c r="VWF36" s="91" t="s">
        <v>635</v>
      </c>
      <c r="VWG36" s="89" t="s">
        <v>74</v>
      </c>
      <c r="VWH36" s="91">
        <v>-57</v>
      </c>
      <c r="VWI36" s="106"/>
      <c r="VWJ36" s="106"/>
      <c r="VWK36" s="106">
        <v>0</v>
      </c>
      <c r="VWL36" s="592"/>
      <c r="VWM36" s="566"/>
      <c r="VWN36" s="91"/>
      <c r="VWO36" s="91"/>
      <c r="VWP36" s="91"/>
      <c r="VWQ36" s="91">
        <f t="shared" ref="VWQ36" si="1702">SUM(VWI36:VWP36)</f>
        <v>0</v>
      </c>
      <c r="VWR36" s="179"/>
      <c r="VWS36" s="692"/>
      <c r="VWT36" s="91" t="s">
        <v>492</v>
      </c>
      <c r="VWU36" s="91" t="s">
        <v>634</v>
      </c>
      <c r="VWV36" s="91" t="s">
        <v>635</v>
      </c>
      <c r="VWW36" s="89" t="s">
        <v>74</v>
      </c>
      <c r="VWX36" s="91">
        <v>-57</v>
      </c>
      <c r="VWY36" s="106"/>
      <c r="VWZ36" s="106"/>
      <c r="VXA36" s="106">
        <v>0</v>
      </c>
      <c r="VXB36" s="592"/>
      <c r="VXC36" s="566"/>
      <c r="VXD36" s="91"/>
      <c r="VXE36" s="91"/>
      <c r="VXF36" s="91"/>
      <c r="VXG36" s="91">
        <f t="shared" ref="VXG36" si="1703">SUM(VWY36:VXF36)</f>
        <v>0</v>
      </c>
      <c r="VXH36" s="179"/>
      <c r="VXI36" s="692"/>
      <c r="VXJ36" s="91" t="s">
        <v>492</v>
      </c>
      <c r="VXK36" s="91" t="s">
        <v>634</v>
      </c>
      <c r="VXL36" s="91" t="s">
        <v>635</v>
      </c>
      <c r="VXM36" s="89" t="s">
        <v>74</v>
      </c>
      <c r="VXN36" s="91">
        <v>-57</v>
      </c>
      <c r="VXO36" s="106"/>
      <c r="VXP36" s="106"/>
      <c r="VXQ36" s="106">
        <v>0</v>
      </c>
      <c r="VXR36" s="592"/>
      <c r="VXS36" s="566"/>
      <c r="VXT36" s="91"/>
      <c r="VXU36" s="91"/>
      <c r="VXV36" s="91"/>
      <c r="VXW36" s="91">
        <f t="shared" ref="VXW36" si="1704">SUM(VXO36:VXV36)</f>
        <v>0</v>
      </c>
      <c r="VXX36" s="179"/>
      <c r="VXY36" s="692"/>
      <c r="VXZ36" s="91" t="s">
        <v>492</v>
      </c>
      <c r="VYA36" s="91" t="s">
        <v>634</v>
      </c>
      <c r="VYB36" s="91" t="s">
        <v>635</v>
      </c>
      <c r="VYC36" s="89" t="s">
        <v>74</v>
      </c>
      <c r="VYD36" s="91">
        <v>-57</v>
      </c>
      <c r="VYE36" s="106"/>
      <c r="VYF36" s="106"/>
      <c r="VYG36" s="106">
        <v>0</v>
      </c>
      <c r="VYH36" s="592"/>
      <c r="VYI36" s="566"/>
      <c r="VYJ36" s="91"/>
      <c r="VYK36" s="91"/>
      <c r="VYL36" s="91"/>
      <c r="VYM36" s="91">
        <f t="shared" ref="VYM36" si="1705">SUM(VYE36:VYL36)</f>
        <v>0</v>
      </c>
      <c r="VYN36" s="179"/>
      <c r="VYO36" s="692"/>
      <c r="VYP36" s="91" t="s">
        <v>492</v>
      </c>
      <c r="VYQ36" s="91" t="s">
        <v>634</v>
      </c>
      <c r="VYR36" s="91" t="s">
        <v>635</v>
      </c>
      <c r="VYS36" s="89" t="s">
        <v>74</v>
      </c>
      <c r="VYT36" s="91">
        <v>-57</v>
      </c>
      <c r="VYU36" s="106"/>
      <c r="VYV36" s="106"/>
      <c r="VYW36" s="106">
        <v>0</v>
      </c>
      <c r="VYX36" s="592"/>
      <c r="VYY36" s="566"/>
      <c r="VYZ36" s="91"/>
      <c r="VZA36" s="91"/>
      <c r="VZB36" s="91"/>
      <c r="VZC36" s="91">
        <f t="shared" ref="VZC36" si="1706">SUM(VYU36:VZB36)</f>
        <v>0</v>
      </c>
      <c r="VZD36" s="179"/>
      <c r="VZE36" s="692"/>
      <c r="VZF36" s="91" t="s">
        <v>492</v>
      </c>
      <c r="VZG36" s="91" t="s">
        <v>634</v>
      </c>
      <c r="VZH36" s="91" t="s">
        <v>635</v>
      </c>
      <c r="VZI36" s="89" t="s">
        <v>74</v>
      </c>
      <c r="VZJ36" s="91">
        <v>-57</v>
      </c>
      <c r="VZK36" s="106"/>
      <c r="VZL36" s="106"/>
      <c r="VZM36" s="106">
        <v>0</v>
      </c>
      <c r="VZN36" s="592"/>
      <c r="VZO36" s="566"/>
      <c r="VZP36" s="91"/>
      <c r="VZQ36" s="91"/>
      <c r="VZR36" s="91"/>
      <c r="VZS36" s="91">
        <f t="shared" ref="VZS36" si="1707">SUM(VZK36:VZR36)</f>
        <v>0</v>
      </c>
      <c r="VZT36" s="179"/>
      <c r="VZU36" s="692"/>
      <c r="VZV36" s="91" t="s">
        <v>492</v>
      </c>
      <c r="VZW36" s="91" t="s">
        <v>634</v>
      </c>
      <c r="VZX36" s="91" t="s">
        <v>635</v>
      </c>
      <c r="VZY36" s="89" t="s">
        <v>74</v>
      </c>
      <c r="VZZ36" s="91">
        <v>-57</v>
      </c>
      <c r="WAA36" s="106"/>
      <c r="WAB36" s="106"/>
      <c r="WAC36" s="106">
        <v>0</v>
      </c>
      <c r="WAD36" s="592"/>
      <c r="WAE36" s="566"/>
      <c r="WAF36" s="91"/>
      <c r="WAG36" s="91"/>
      <c r="WAH36" s="91"/>
      <c r="WAI36" s="91">
        <f t="shared" ref="WAI36" si="1708">SUM(WAA36:WAH36)</f>
        <v>0</v>
      </c>
      <c r="WAJ36" s="179"/>
      <c r="WAK36" s="692"/>
      <c r="WAL36" s="91" t="s">
        <v>492</v>
      </c>
      <c r="WAM36" s="91" t="s">
        <v>634</v>
      </c>
      <c r="WAN36" s="91" t="s">
        <v>635</v>
      </c>
      <c r="WAO36" s="89" t="s">
        <v>74</v>
      </c>
      <c r="WAP36" s="91">
        <v>-57</v>
      </c>
      <c r="WAQ36" s="106"/>
      <c r="WAR36" s="106"/>
      <c r="WAS36" s="106">
        <v>0</v>
      </c>
      <c r="WAT36" s="592"/>
      <c r="WAU36" s="566"/>
      <c r="WAV36" s="91"/>
      <c r="WAW36" s="91"/>
      <c r="WAX36" s="91"/>
      <c r="WAY36" s="91">
        <f t="shared" ref="WAY36" si="1709">SUM(WAQ36:WAX36)</f>
        <v>0</v>
      </c>
      <c r="WAZ36" s="179"/>
      <c r="WBA36" s="692"/>
      <c r="WBB36" s="91" t="s">
        <v>492</v>
      </c>
      <c r="WBC36" s="91" t="s">
        <v>634</v>
      </c>
      <c r="WBD36" s="91" t="s">
        <v>635</v>
      </c>
      <c r="WBE36" s="89" t="s">
        <v>74</v>
      </c>
      <c r="WBF36" s="91">
        <v>-57</v>
      </c>
      <c r="WBG36" s="106"/>
      <c r="WBH36" s="106"/>
      <c r="WBI36" s="106">
        <v>0</v>
      </c>
      <c r="WBJ36" s="592"/>
      <c r="WBK36" s="566"/>
      <c r="WBL36" s="91"/>
      <c r="WBM36" s="91"/>
      <c r="WBN36" s="91"/>
      <c r="WBO36" s="91">
        <f t="shared" ref="WBO36" si="1710">SUM(WBG36:WBN36)</f>
        <v>0</v>
      </c>
      <c r="WBP36" s="179"/>
      <c r="WBQ36" s="692"/>
      <c r="WBR36" s="91" t="s">
        <v>492</v>
      </c>
      <c r="WBS36" s="91" t="s">
        <v>634</v>
      </c>
      <c r="WBT36" s="91" t="s">
        <v>635</v>
      </c>
      <c r="WBU36" s="89" t="s">
        <v>74</v>
      </c>
      <c r="WBV36" s="91">
        <v>-57</v>
      </c>
      <c r="WBW36" s="106"/>
      <c r="WBX36" s="106"/>
      <c r="WBY36" s="106">
        <v>0</v>
      </c>
      <c r="WBZ36" s="592"/>
      <c r="WCA36" s="566"/>
      <c r="WCB36" s="91"/>
      <c r="WCC36" s="91"/>
      <c r="WCD36" s="91"/>
      <c r="WCE36" s="91">
        <f t="shared" ref="WCE36" si="1711">SUM(WBW36:WCD36)</f>
        <v>0</v>
      </c>
      <c r="WCF36" s="179"/>
      <c r="WCG36" s="692"/>
      <c r="WCH36" s="91" t="s">
        <v>492</v>
      </c>
      <c r="WCI36" s="91" t="s">
        <v>634</v>
      </c>
      <c r="WCJ36" s="91" t="s">
        <v>635</v>
      </c>
      <c r="WCK36" s="89" t="s">
        <v>74</v>
      </c>
      <c r="WCL36" s="91">
        <v>-57</v>
      </c>
      <c r="WCM36" s="106"/>
      <c r="WCN36" s="106"/>
      <c r="WCO36" s="106">
        <v>0</v>
      </c>
      <c r="WCP36" s="592"/>
      <c r="WCQ36" s="566"/>
      <c r="WCR36" s="91"/>
      <c r="WCS36" s="91"/>
      <c r="WCT36" s="91"/>
      <c r="WCU36" s="91">
        <f t="shared" ref="WCU36" si="1712">SUM(WCM36:WCT36)</f>
        <v>0</v>
      </c>
      <c r="WCV36" s="179"/>
      <c r="WCW36" s="692"/>
      <c r="WCX36" s="91" t="s">
        <v>492</v>
      </c>
      <c r="WCY36" s="91" t="s">
        <v>634</v>
      </c>
      <c r="WCZ36" s="91" t="s">
        <v>635</v>
      </c>
      <c r="WDA36" s="89" t="s">
        <v>74</v>
      </c>
      <c r="WDB36" s="91">
        <v>-57</v>
      </c>
      <c r="WDC36" s="106"/>
      <c r="WDD36" s="106"/>
      <c r="WDE36" s="106">
        <v>0</v>
      </c>
      <c r="WDF36" s="592"/>
      <c r="WDG36" s="566"/>
      <c r="WDH36" s="91"/>
      <c r="WDI36" s="91"/>
      <c r="WDJ36" s="91"/>
      <c r="WDK36" s="91">
        <f t="shared" ref="WDK36" si="1713">SUM(WDC36:WDJ36)</f>
        <v>0</v>
      </c>
      <c r="WDL36" s="179"/>
      <c r="WDM36" s="692"/>
      <c r="WDN36" s="91" t="s">
        <v>492</v>
      </c>
      <c r="WDO36" s="91" t="s">
        <v>634</v>
      </c>
      <c r="WDP36" s="91" t="s">
        <v>635</v>
      </c>
      <c r="WDQ36" s="89" t="s">
        <v>74</v>
      </c>
      <c r="WDR36" s="91">
        <v>-57</v>
      </c>
      <c r="WDS36" s="106"/>
      <c r="WDT36" s="106"/>
      <c r="WDU36" s="106">
        <v>0</v>
      </c>
      <c r="WDV36" s="592"/>
      <c r="WDW36" s="566"/>
      <c r="WDX36" s="91"/>
      <c r="WDY36" s="91"/>
      <c r="WDZ36" s="91"/>
      <c r="WEA36" s="91">
        <f t="shared" ref="WEA36" si="1714">SUM(WDS36:WDZ36)</f>
        <v>0</v>
      </c>
      <c r="WEB36" s="179"/>
      <c r="WEC36" s="692"/>
      <c r="WED36" s="91" t="s">
        <v>492</v>
      </c>
      <c r="WEE36" s="91" t="s">
        <v>634</v>
      </c>
      <c r="WEF36" s="91" t="s">
        <v>635</v>
      </c>
      <c r="WEG36" s="89" t="s">
        <v>74</v>
      </c>
      <c r="WEH36" s="91">
        <v>-57</v>
      </c>
      <c r="WEI36" s="106"/>
      <c r="WEJ36" s="106"/>
      <c r="WEK36" s="106">
        <v>0</v>
      </c>
      <c r="WEL36" s="592"/>
      <c r="WEM36" s="566"/>
      <c r="WEN36" s="91"/>
      <c r="WEO36" s="91"/>
      <c r="WEP36" s="91"/>
      <c r="WEQ36" s="91">
        <f t="shared" ref="WEQ36" si="1715">SUM(WEI36:WEP36)</f>
        <v>0</v>
      </c>
      <c r="WER36" s="179"/>
      <c r="WES36" s="692"/>
      <c r="WET36" s="91" t="s">
        <v>492</v>
      </c>
      <c r="WEU36" s="91" t="s">
        <v>634</v>
      </c>
      <c r="WEV36" s="91" t="s">
        <v>635</v>
      </c>
      <c r="WEW36" s="89" t="s">
        <v>74</v>
      </c>
      <c r="WEX36" s="91">
        <v>-57</v>
      </c>
      <c r="WEY36" s="106"/>
      <c r="WEZ36" s="106"/>
      <c r="WFA36" s="106">
        <v>0</v>
      </c>
      <c r="WFB36" s="592"/>
      <c r="WFC36" s="566"/>
      <c r="WFD36" s="91"/>
      <c r="WFE36" s="91"/>
      <c r="WFF36" s="91"/>
      <c r="WFG36" s="91">
        <f t="shared" ref="WFG36" si="1716">SUM(WEY36:WFF36)</f>
        <v>0</v>
      </c>
      <c r="WFH36" s="179"/>
      <c r="WFI36" s="692"/>
      <c r="WFJ36" s="91" t="s">
        <v>492</v>
      </c>
      <c r="WFK36" s="91" t="s">
        <v>634</v>
      </c>
      <c r="WFL36" s="91" t="s">
        <v>635</v>
      </c>
      <c r="WFM36" s="89" t="s">
        <v>74</v>
      </c>
      <c r="WFN36" s="91">
        <v>-57</v>
      </c>
      <c r="WFO36" s="106"/>
      <c r="WFP36" s="106"/>
      <c r="WFQ36" s="106">
        <v>0</v>
      </c>
      <c r="WFR36" s="592"/>
      <c r="WFS36" s="566"/>
      <c r="WFT36" s="91"/>
      <c r="WFU36" s="91"/>
      <c r="WFV36" s="91"/>
      <c r="WFW36" s="91">
        <f t="shared" ref="WFW36" si="1717">SUM(WFO36:WFV36)</f>
        <v>0</v>
      </c>
      <c r="WFX36" s="179"/>
      <c r="WFY36" s="692"/>
      <c r="WFZ36" s="91" t="s">
        <v>492</v>
      </c>
      <c r="WGA36" s="91" t="s">
        <v>634</v>
      </c>
      <c r="WGB36" s="91" t="s">
        <v>635</v>
      </c>
      <c r="WGC36" s="89" t="s">
        <v>74</v>
      </c>
      <c r="WGD36" s="91">
        <v>-57</v>
      </c>
      <c r="WGE36" s="106"/>
      <c r="WGF36" s="106"/>
      <c r="WGG36" s="106">
        <v>0</v>
      </c>
      <c r="WGH36" s="592"/>
      <c r="WGI36" s="566"/>
      <c r="WGJ36" s="91"/>
      <c r="WGK36" s="91"/>
      <c r="WGL36" s="91"/>
      <c r="WGM36" s="91">
        <f t="shared" ref="WGM36" si="1718">SUM(WGE36:WGL36)</f>
        <v>0</v>
      </c>
      <c r="WGN36" s="179"/>
      <c r="WGO36" s="692"/>
      <c r="WGP36" s="91" t="s">
        <v>492</v>
      </c>
      <c r="WGQ36" s="91" t="s">
        <v>634</v>
      </c>
      <c r="WGR36" s="91" t="s">
        <v>635</v>
      </c>
      <c r="WGS36" s="89" t="s">
        <v>74</v>
      </c>
      <c r="WGT36" s="91">
        <v>-57</v>
      </c>
      <c r="WGU36" s="106"/>
      <c r="WGV36" s="106"/>
      <c r="WGW36" s="106">
        <v>0</v>
      </c>
      <c r="WGX36" s="592"/>
      <c r="WGY36" s="566"/>
      <c r="WGZ36" s="91"/>
      <c r="WHA36" s="91"/>
      <c r="WHB36" s="91"/>
      <c r="WHC36" s="91">
        <f t="shared" ref="WHC36" si="1719">SUM(WGU36:WHB36)</f>
        <v>0</v>
      </c>
      <c r="WHD36" s="179"/>
      <c r="WHE36" s="692"/>
      <c r="WHF36" s="91" t="s">
        <v>492</v>
      </c>
      <c r="WHG36" s="91" t="s">
        <v>634</v>
      </c>
      <c r="WHH36" s="91" t="s">
        <v>635</v>
      </c>
      <c r="WHI36" s="89" t="s">
        <v>74</v>
      </c>
      <c r="WHJ36" s="91">
        <v>-57</v>
      </c>
      <c r="WHK36" s="106"/>
      <c r="WHL36" s="106"/>
      <c r="WHM36" s="106">
        <v>0</v>
      </c>
      <c r="WHN36" s="592"/>
      <c r="WHO36" s="566"/>
      <c r="WHP36" s="91"/>
      <c r="WHQ36" s="91"/>
      <c r="WHR36" s="91"/>
      <c r="WHS36" s="91">
        <f t="shared" ref="WHS36" si="1720">SUM(WHK36:WHR36)</f>
        <v>0</v>
      </c>
      <c r="WHT36" s="179"/>
      <c r="WHU36" s="692"/>
      <c r="WHV36" s="91" t="s">
        <v>492</v>
      </c>
      <c r="WHW36" s="91" t="s">
        <v>634</v>
      </c>
      <c r="WHX36" s="91" t="s">
        <v>635</v>
      </c>
      <c r="WHY36" s="89" t="s">
        <v>74</v>
      </c>
      <c r="WHZ36" s="91">
        <v>-57</v>
      </c>
      <c r="WIA36" s="106"/>
      <c r="WIB36" s="106"/>
      <c r="WIC36" s="106">
        <v>0</v>
      </c>
      <c r="WID36" s="592"/>
      <c r="WIE36" s="566"/>
      <c r="WIF36" s="91"/>
      <c r="WIG36" s="91"/>
      <c r="WIH36" s="91"/>
      <c r="WII36" s="91">
        <f t="shared" ref="WII36" si="1721">SUM(WIA36:WIH36)</f>
        <v>0</v>
      </c>
      <c r="WIJ36" s="179"/>
      <c r="WIK36" s="692"/>
      <c r="WIL36" s="91" t="s">
        <v>492</v>
      </c>
      <c r="WIM36" s="91" t="s">
        <v>634</v>
      </c>
      <c r="WIN36" s="91" t="s">
        <v>635</v>
      </c>
      <c r="WIO36" s="89" t="s">
        <v>74</v>
      </c>
      <c r="WIP36" s="91">
        <v>-57</v>
      </c>
      <c r="WIQ36" s="106"/>
      <c r="WIR36" s="106"/>
      <c r="WIS36" s="106">
        <v>0</v>
      </c>
      <c r="WIT36" s="592"/>
      <c r="WIU36" s="566"/>
      <c r="WIV36" s="91"/>
      <c r="WIW36" s="91"/>
      <c r="WIX36" s="91"/>
      <c r="WIY36" s="91">
        <f t="shared" ref="WIY36" si="1722">SUM(WIQ36:WIX36)</f>
        <v>0</v>
      </c>
      <c r="WIZ36" s="179"/>
      <c r="WJA36" s="692"/>
      <c r="WJB36" s="91" t="s">
        <v>492</v>
      </c>
      <c r="WJC36" s="91" t="s">
        <v>634</v>
      </c>
      <c r="WJD36" s="91" t="s">
        <v>635</v>
      </c>
      <c r="WJE36" s="89" t="s">
        <v>74</v>
      </c>
      <c r="WJF36" s="91">
        <v>-57</v>
      </c>
      <c r="WJG36" s="106"/>
      <c r="WJH36" s="106"/>
      <c r="WJI36" s="106">
        <v>0</v>
      </c>
      <c r="WJJ36" s="592"/>
      <c r="WJK36" s="566"/>
      <c r="WJL36" s="91"/>
      <c r="WJM36" s="91"/>
      <c r="WJN36" s="91"/>
      <c r="WJO36" s="91">
        <f t="shared" ref="WJO36" si="1723">SUM(WJG36:WJN36)</f>
        <v>0</v>
      </c>
      <c r="WJP36" s="179"/>
      <c r="WJQ36" s="692"/>
      <c r="WJR36" s="91" t="s">
        <v>492</v>
      </c>
      <c r="WJS36" s="91" t="s">
        <v>634</v>
      </c>
      <c r="WJT36" s="91" t="s">
        <v>635</v>
      </c>
      <c r="WJU36" s="89" t="s">
        <v>74</v>
      </c>
      <c r="WJV36" s="91">
        <v>-57</v>
      </c>
      <c r="WJW36" s="106"/>
      <c r="WJX36" s="106"/>
      <c r="WJY36" s="106">
        <v>0</v>
      </c>
      <c r="WJZ36" s="592"/>
      <c r="WKA36" s="566"/>
      <c r="WKB36" s="91"/>
      <c r="WKC36" s="91"/>
      <c r="WKD36" s="91"/>
      <c r="WKE36" s="91">
        <f t="shared" ref="WKE36" si="1724">SUM(WJW36:WKD36)</f>
        <v>0</v>
      </c>
      <c r="WKF36" s="179"/>
      <c r="WKG36" s="692"/>
      <c r="WKH36" s="91" t="s">
        <v>492</v>
      </c>
      <c r="WKI36" s="91" t="s">
        <v>634</v>
      </c>
      <c r="WKJ36" s="91" t="s">
        <v>635</v>
      </c>
      <c r="WKK36" s="89" t="s">
        <v>74</v>
      </c>
      <c r="WKL36" s="91">
        <v>-57</v>
      </c>
      <c r="WKM36" s="106"/>
      <c r="WKN36" s="106"/>
      <c r="WKO36" s="106">
        <v>0</v>
      </c>
      <c r="WKP36" s="592"/>
      <c r="WKQ36" s="566"/>
      <c r="WKR36" s="91"/>
      <c r="WKS36" s="91"/>
      <c r="WKT36" s="91"/>
      <c r="WKU36" s="91">
        <f t="shared" ref="WKU36" si="1725">SUM(WKM36:WKT36)</f>
        <v>0</v>
      </c>
      <c r="WKV36" s="179"/>
      <c r="WKW36" s="692"/>
      <c r="WKX36" s="91" t="s">
        <v>492</v>
      </c>
      <c r="WKY36" s="91" t="s">
        <v>634</v>
      </c>
      <c r="WKZ36" s="91" t="s">
        <v>635</v>
      </c>
      <c r="WLA36" s="89" t="s">
        <v>74</v>
      </c>
      <c r="WLB36" s="91">
        <v>-57</v>
      </c>
      <c r="WLC36" s="106"/>
      <c r="WLD36" s="106"/>
      <c r="WLE36" s="106">
        <v>0</v>
      </c>
      <c r="WLF36" s="592"/>
      <c r="WLG36" s="566"/>
      <c r="WLH36" s="91"/>
      <c r="WLI36" s="91"/>
      <c r="WLJ36" s="91"/>
      <c r="WLK36" s="91">
        <f t="shared" ref="WLK36" si="1726">SUM(WLC36:WLJ36)</f>
        <v>0</v>
      </c>
      <c r="WLL36" s="179"/>
      <c r="WLM36" s="692"/>
      <c r="WLN36" s="91" t="s">
        <v>492</v>
      </c>
      <c r="WLO36" s="91" t="s">
        <v>634</v>
      </c>
      <c r="WLP36" s="91" t="s">
        <v>635</v>
      </c>
      <c r="WLQ36" s="89" t="s">
        <v>74</v>
      </c>
      <c r="WLR36" s="91">
        <v>-57</v>
      </c>
      <c r="WLS36" s="106"/>
      <c r="WLT36" s="106"/>
      <c r="WLU36" s="106">
        <v>0</v>
      </c>
      <c r="WLV36" s="592"/>
      <c r="WLW36" s="566"/>
      <c r="WLX36" s="91"/>
      <c r="WLY36" s="91"/>
      <c r="WLZ36" s="91"/>
      <c r="WMA36" s="91">
        <f t="shared" ref="WMA36" si="1727">SUM(WLS36:WLZ36)</f>
        <v>0</v>
      </c>
      <c r="WMB36" s="179"/>
      <c r="WMC36" s="692"/>
      <c r="WMD36" s="91" t="s">
        <v>492</v>
      </c>
      <c r="WME36" s="91" t="s">
        <v>634</v>
      </c>
      <c r="WMF36" s="91" t="s">
        <v>635</v>
      </c>
      <c r="WMG36" s="89" t="s">
        <v>74</v>
      </c>
      <c r="WMH36" s="91">
        <v>-57</v>
      </c>
      <c r="WMI36" s="106"/>
      <c r="WMJ36" s="106"/>
      <c r="WMK36" s="106">
        <v>0</v>
      </c>
      <c r="WML36" s="592"/>
      <c r="WMM36" s="566"/>
      <c r="WMN36" s="91"/>
      <c r="WMO36" s="91"/>
      <c r="WMP36" s="91"/>
      <c r="WMQ36" s="91">
        <f t="shared" ref="WMQ36" si="1728">SUM(WMI36:WMP36)</f>
        <v>0</v>
      </c>
      <c r="WMR36" s="179"/>
      <c r="WMS36" s="692"/>
      <c r="WMT36" s="91" t="s">
        <v>492</v>
      </c>
      <c r="WMU36" s="91" t="s">
        <v>634</v>
      </c>
      <c r="WMV36" s="91" t="s">
        <v>635</v>
      </c>
      <c r="WMW36" s="89" t="s">
        <v>74</v>
      </c>
      <c r="WMX36" s="91">
        <v>-57</v>
      </c>
      <c r="WMY36" s="106"/>
      <c r="WMZ36" s="106"/>
      <c r="WNA36" s="106">
        <v>0</v>
      </c>
      <c r="WNB36" s="592"/>
      <c r="WNC36" s="566"/>
      <c r="WND36" s="91"/>
      <c r="WNE36" s="91"/>
      <c r="WNF36" s="91"/>
      <c r="WNG36" s="91">
        <f t="shared" ref="WNG36" si="1729">SUM(WMY36:WNF36)</f>
        <v>0</v>
      </c>
      <c r="WNH36" s="179"/>
      <c r="WNI36" s="692"/>
      <c r="WNJ36" s="91" t="s">
        <v>492</v>
      </c>
      <c r="WNK36" s="91" t="s">
        <v>634</v>
      </c>
      <c r="WNL36" s="91" t="s">
        <v>635</v>
      </c>
      <c r="WNM36" s="89" t="s">
        <v>74</v>
      </c>
      <c r="WNN36" s="91">
        <v>-57</v>
      </c>
      <c r="WNO36" s="106"/>
      <c r="WNP36" s="106"/>
      <c r="WNQ36" s="106">
        <v>0</v>
      </c>
      <c r="WNR36" s="592"/>
      <c r="WNS36" s="566"/>
      <c r="WNT36" s="91"/>
      <c r="WNU36" s="91"/>
      <c r="WNV36" s="91"/>
      <c r="WNW36" s="91">
        <f t="shared" ref="WNW36" si="1730">SUM(WNO36:WNV36)</f>
        <v>0</v>
      </c>
      <c r="WNX36" s="179"/>
      <c r="WNY36" s="692"/>
      <c r="WNZ36" s="91" t="s">
        <v>492</v>
      </c>
      <c r="WOA36" s="91" t="s">
        <v>634</v>
      </c>
      <c r="WOB36" s="91" t="s">
        <v>635</v>
      </c>
      <c r="WOC36" s="89" t="s">
        <v>74</v>
      </c>
      <c r="WOD36" s="91">
        <v>-57</v>
      </c>
      <c r="WOE36" s="106"/>
      <c r="WOF36" s="106"/>
      <c r="WOG36" s="106">
        <v>0</v>
      </c>
      <c r="WOH36" s="592"/>
      <c r="WOI36" s="566"/>
      <c r="WOJ36" s="91"/>
      <c r="WOK36" s="91"/>
      <c r="WOL36" s="91"/>
      <c r="WOM36" s="91">
        <f t="shared" ref="WOM36" si="1731">SUM(WOE36:WOL36)</f>
        <v>0</v>
      </c>
      <c r="WON36" s="179"/>
      <c r="WOO36" s="692"/>
      <c r="WOP36" s="91" t="s">
        <v>492</v>
      </c>
      <c r="WOQ36" s="91" t="s">
        <v>634</v>
      </c>
      <c r="WOR36" s="91" t="s">
        <v>635</v>
      </c>
      <c r="WOS36" s="89" t="s">
        <v>74</v>
      </c>
      <c r="WOT36" s="91">
        <v>-57</v>
      </c>
      <c r="WOU36" s="106"/>
      <c r="WOV36" s="106"/>
      <c r="WOW36" s="106">
        <v>0</v>
      </c>
      <c r="WOX36" s="592"/>
      <c r="WOY36" s="566"/>
      <c r="WOZ36" s="91"/>
      <c r="WPA36" s="91"/>
      <c r="WPB36" s="91"/>
      <c r="WPC36" s="91">
        <f t="shared" ref="WPC36" si="1732">SUM(WOU36:WPB36)</f>
        <v>0</v>
      </c>
      <c r="WPD36" s="179"/>
      <c r="WPE36" s="692"/>
      <c r="WPF36" s="91" t="s">
        <v>492</v>
      </c>
      <c r="WPG36" s="91" t="s">
        <v>634</v>
      </c>
      <c r="WPH36" s="91" t="s">
        <v>635</v>
      </c>
      <c r="WPI36" s="89" t="s">
        <v>74</v>
      </c>
      <c r="WPJ36" s="91">
        <v>-57</v>
      </c>
      <c r="WPK36" s="106"/>
      <c r="WPL36" s="106"/>
      <c r="WPM36" s="106">
        <v>0</v>
      </c>
      <c r="WPN36" s="592"/>
      <c r="WPO36" s="566"/>
      <c r="WPP36" s="91"/>
      <c r="WPQ36" s="91"/>
      <c r="WPR36" s="91"/>
      <c r="WPS36" s="91">
        <f t="shared" ref="WPS36" si="1733">SUM(WPK36:WPR36)</f>
        <v>0</v>
      </c>
      <c r="WPT36" s="179"/>
      <c r="WPU36" s="692"/>
      <c r="WPV36" s="91" t="s">
        <v>492</v>
      </c>
      <c r="WPW36" s="91" t="s">
        <v>634</v>
      </c>
      <c r="WPX36" s="91" t="s">
        <v>635</v>
      </c>
      <c r="WPY36" s="89" t="s">
        <v>74</v>
      </c>
      <c r="WPZ36" s="91">
        <v>-57</v>
      </c>
      <c r="WQA36" s="106"/>
      <c r="WQB36" s="106"/>
      <c r="WQC36" s="106">
        <v>0</v>
      </c>
      <c r="WQD36" s="592"/>
      <c r="WQE36" s="566"/>
      <c r="WQF36" s="91"/>
      <c r="WQG36" s="91"/>
      <c r="WQH36" s="91"/>
      <c r="WQI36" s="91">
        <f t="shared" ref="WQI36" si="1734">SUM(WQA36:WQH36)</f>
        <v>0</v>
      </c>
      <c r="WQJ36" s="179"/>
      <c r="WQK36" s="692"/>
      <c r="WQL36" s="91" t="s">
        <v>492</v>
      </c>
      <c r="WQM36" s="91" t="s">
        <v>634</v>
      </c>
      <c r="WQN36" s="91" t="s">
        <v>635</v>
      </c>
      <c r="WQO36" s="89" t="s">
        <v>74</v>
      </c>
      <c r="WQP36" s="91">
        <v>-57</v>
      </c>
      <c r="WQQ36" s="106"/>
      <c r="WQR36" s="106"/>
      <c r="WQS36" s="106">
        <v>0</v>
      </c>
      <c r="WQT36" s="592"/>
      <c r="WQU36" s="566"/>
      <c r="WQV36" s="91"/>
      <c r="WQW36" s="91"/>
      <c r="WQX36" s="91"/>
      <c r="WQY36" s="91">
        <f t="shared" ref="WQY36" si="1735">SUM(WQQ36:WQX36)</f>
        <v>0</v>
      </c>
      <c r="WQZ36" s="179"/>
      <c r="WRA36" s="692"/>
      <c r="WRB36" s="91" t="s">
        <v>492</v>
      </c>
      <c r="WRC36" s="91" t="s">
        <v>634</v>
      </c>
      <c r="WRD36" s="91" t="s">
        <v>635</v>
      </c>
      <c r="WRE36" s="89" t="s">
        <v>74</v>
      </c>
      <c r="WRF36" s="91">
        <v>-57</v>
      </c>
      <c r="WRG36" s="106"/>
      <c r="WRH36" s="106"/>
      <c r="WRI36" s="106">
        <v>0</v>
      </c>
      <c r="WRJ36" s="592"/>
      <c r="WRK36" s="566"/>
      <c r="WRL36" s="91"/>
      <c r="WRM36" s="91"/>
      <c r="WRN36" s="91"/>
      <c r="WRO36" s="91">
        <f t="shared" ref="WRO36" si="1736">SUM(WRG36:WRN36)</f>
        <v>0</v>
      </c>
      <c r="WRP36" s="179"/>
      <c r="WRQ36" s="692"/>
      <c r="WRR36" s="91" t="s">
        <v>492</v>
      </c>
      <c r="WRS36" s="91" t="s">
        <v>634</v>
      </c>
      <c r="WRT36" s="91" t="s">
        <v>635</v>
      </c>
      <c r="WRU36" s="89" t="s">
        <v>74</v>
      </c>
      <c r="WRV36" s="91">
        <v>-57</v>
      </c>
      <c r="WRW36" s="106"/>
      <c r="WRX36" s="106"/>
      <c r="WRY36" s="106">
        <v>0</v>
      </c>
      <c r="WRZ36" s="592"/>
      <c r="WSA36" s="566"/>
      <c r="WSB36" s="91"/>
      <c r="WSC36" s="91"/>
      <c r="WSD36" s="91"/>
      <c r="WSE36" s="91">
        <f t="shared" ref="WSE36" si="1737">SUM(WRW36:WSD36)</f>
        <v>0</v>
      </c>
      <c r="WSF36" s="179"/>
      <c r="WSG36" s="692"/>
      <c r="WSH36" s="91" t="s">
        <v>492</v>
      </c>
      <c r="WSI36" s="91" t="s">
        <v>634</v>
      </c>
      <c r="WSJ36" s="91" t="s">
        <v>635</v>
      </c>
      <c r="WSK36" s="89" t="s">
        <v>74</v>
      </c>
      <c r="WSL36" s="91">
        <v>-57</v>
      </c>
      <c r="WSM36" s="106"/>
      <c r="WSN36" s="106"/>
      <c r="WSO36" s="106">
        <v>0</v>
      </c>
      <c r="WSP36" s="592"/>
      <c r="WSQ36" s="566"/>
      <c r="WSR36" s="91"/>
      <c r="WSS36" s="91"/>
      <c r="WST36" s="91"/>
      <c r="WSU36" s="91">
        <f t="shared" ref="WSU36" si="1738">SUM(WSM36:WST36)</f>
        <v>0</v>
      </c>
      <c r="WSV36" s="179"/>
      <c r="WSW36" s="692"/>
      <c r="WSX36" s="91" t="s">
        <v>492</v>
      </c>
      <c r="WSY36" s="91" t="s">
        <v>634</v>
      </c>
      <c r="WSZ36" s="91" t="s">
        <v>635</v>
      </c>
      <c r="WTA36" s="89" t="s">
        <v>74</v>
      </c>
      <c r="WTB36" s="91">
        <v>-57</v>
      </c>
      <c r="WTC36" s="106"/>
      <c r="WTD36" s="106"/>
      <c r="WTE36" s="106">
        <v>0</v>
      </c>
      <c r="WTF36" s="592"/>
      <c r="WTG36" s="566"/>
      <c r="WTH36" s="91"/>
      <c r="WTI36" s="91"/>
      <c r="WTJ36" s="91"/>
      <c r="WTK36" s="91">
        <f t="shared" ref="WTK36" si="1739">SUM(WTC36:WTJ36)</f>
        <v>0</v>
      </c>
      <c r="WTL36" s="179"/>
      <c r="WTM36" s="692"/>
      <c r="WTN36" s="91" t="s">
        <v>492</v>
      </c>
      <c r="WTO36" s="91" t="s">
        <v>634</v>
      </c>
      <c r="WTP36" s="91" t="s">
        <v>635</v>
      </c>
      <c r="WTQ36" s="89" t="s">
        <v>74</v>
      </c>
      <c r="WTR36" s="91">
        <v>-57</v>
      </c>
      <c r="WTS36" s="106"/>
      <c r="WTT36" s="106"/>
      <c r="WTU36" s="106">
        <v>0</v>
      </c>
      <c r="WTV36" s="592"/>
      <c r="WTW36" s="566"/>
      <c r="WTX36" s="91"/>
      <c r="WTY36" s="91"/>
      <c r="WTZ36" s="91"/>
      <c r="WUA36" s="91">
        <f t="shared" ref="WUA36" si="1740">SUM(WTS36:WTZ36)</f>
        <v>0</v>
      </c>
      <c r="WUB36" s="179"/>
      <c r="WUC36" s="692"/>
      <c r="WUD36" s="91" t="s">
        <v>492</v>
      </c>
      <c r="WUE36" s="91" t="s">
        <v>634</v>
      </c>
      <c r="WUF36" s="91" t="s">
        <v>635</v>
      </c>
      <c r="WUG36" s="89" t="s">
        <v>74</v>
      </c>
      <c r="WUH36" s="91">
        <v>-57</v>
      </c>
      <c r="WUI36" s="106"/>
      <c r="WUJ36" s="106"/>
      <c r="WUK36" s="106">
        <v>0</v>
      </c>
      <c r="WUL36" s="592"/>
      <c r="WUM36" s="566"/>
      <c r="WUN36" s="91"/>
      <c r="WUO36" s="91"/>
      <c r="WUP36" s="91"/>
      <c r="WUQ36" s="91">
        <f t="shared" ref="WUQ36" si="1741">SUM(WUI36:WUP36)</f>
        <v>0</v>
      </c>
      <c r="WUR36" s="179"/>
      <c r="WUS36" s="692"/>
      <c r="WUT36" s="91" t="s">
        <v>492</v>
      </c>
      <c r="WUU36" s="91" t="s">
        <v>634</v>
      </c>
      <c r="WUV36" s="91" t="s">
        <v>635</v>
      </c>
      <c r="WUW36" s="89" t="s">
        <v>74</v>
      </c>
      <c r="WUX36" s="91">
        <v>-57</v>
      </c>
      <c r="WUY36" s="106"/>
      <c r="WUZ36" s="106"/>
      <c r="WVA36" s="106">
        <v>0</v>
      </c>
      <c r="WVB36" s="592"/>
      <c r="WVC36" s="566"/>
      <c r="WVD36" s="91"/>
      <c r="WVE36" s="91"/>
      <c r="WVF36" s="91"/>
      <c r="WVG36" s="91">
        <f t="shared" ref="WVG36" si="1742">SUM(WUY36:WVF36)</f>
        <v>0</v>
      </c>
      <c r="WVH36" s="179"/>
      <c r="WVI36" s="692"/>
      <c r="WVJ36" s="91" t="s">
        <v>492</v>
      </c>
      <c r="WVK36" s="91" t="s">
        <v>634</v>
      </c>
      <c r="WVL36" s="91" t="s">
        <v>635</v>
      </c>
      <c r="WVM36" s="89" t="s">
        <v>74</v>
      </c>
      <c r="WVN36" s="91">
        <v>-57</v>
      </c>
      <c r="WVO36" s="106"/>
      <c r="WVP36" s="106"/>
      <c r="WVQ36" s="106">
        <v>0</v>
      </c>
      <c r="WVR36" s="592"/>
      <c r="WVS36" s="566"/>
      <c r="WVT36" s="91"/>
      <c r="WVU36" s="91"/>
      <c r="WVV36" s="91"/>
      <c r="WVW36" s="91">
        <f t="shared" ref="WVW36" si="1743">SUM(WVO36:WVV36)</f>
        <v>0</v>
      </c>
      <c r="WVX36" s="179"/>
      <c r="WVY36" s="692"/>
      <c r="WVZ36" s="91" t="s">
        <v>492</v>
      </c>
      <c r="WWA36" s="91" t="s">
        <v>634</v>
      </c>
      <c r="WWB36" s="91" t="s">
        <v>635</v>
      </c>
      <c r="WWC36" s="89" t="s">
        <v>74</v>
      </c>
      <c r="WWD36" s="91">
        <v>-57</v>
      </c>
      <c r="WWE36" s="106"/>
      <c r="WWF36" s="106"/>
      <c r="WWG36" s="106">
        <v>0</v>
      </c>
      <c r="WWH36" s="592"/>
      <c r="WWI36" s="566"/>
      <c r="WWJ36" s="91"/>
      <c r="WWK36" s="91"/>
      <c r="WWL36" s="91"/>
      <c r="WWM36" s="91">
        <f t="shared" ref="WWM36" si="1744">SUM(WWE36:WWL36)</f>
        <v>0</v>
      </c>
      <c r="WWN36" s="179"/>
      <c r="WWO36" s="692"/>
      <c r="WWP36" s="91" t="s">
        <v>492</v>
      </c>
      <c r="WWQ36" s="91" t="s">
        <v>634</v>
      </c>
      <c r="WWR36" s="91" t="s">
        <v>635</v>
      </c>
      <c r="WWS36" s="89" t="s">
        <v>74</v>
      </c>
      <c r="WWT36" s="91">
        <v>-57</v>
      </c>
      <c r="WWU36" s="106"/>
      <c r="WWV36" s="106"/>
      <c r="WWW36" s="106">
        <v>0</v>
      </c>
      <c r="WWX36" s="592"/>
      <c r="WWY36" s="566"/>
      <c r="WWZ36" s="91"/>
      <c r="WXA36" s="91"/>
      <c r="WXB36" s="91"/>
      <c r="WXC36" s="91">
        <f t="shared" ref="WXC36" si="1745">SUM(WWU36:WXB36)</f>
        <v>0</v>
      </c>
      <c r="WXD36" s="179"/>
      <c r="WXE36" s="692"/>
      <c r="WXF36" s="91" t="s">
        <v>492</v>
      </c>
      <c r="WXG36" s="91" t="s">
        <v>634</v>
      </c>
      <c r="WXH36" s="91" t="s">
        <v>635</v>
      </c>
      <c r="WXI36" s="89" t="s">
        <v>74</v>
      </c>
      <c r="WXJ36" s="91">
        <v>-57</v>
      </c>
      <c r="WXK36" s="106"/>
      <c r="WXL36" s="106"/>
      <c r="WXM36" s="106">
        <v>0</v>
      </c>
      <c r="WXN36" s="592"/>
      <c r="WXO36" s="566"/>
      <c r="WXP36" s="91"/>
      <c r="WXQ36" s="91"/>
      <c r="WXR36" s="91"/>
      <c r="WXS36" s="91">
        <f t="shared" ref="WXS36" si="1746">SUM(WXK36:WXR36)</f>
        <v>0</v>
      </c>
      <c r="WXT36" s="179"/>
      <c r="WXU36" s="692"/>
      <c r="WXV36" s="91" t="s">
        <v>492</v>
      </c>
      <c r="WXW36" s="91" t="s">
        <v>634</v>
      </c>
      <c r="WXX36" s="91" t="s">
        <v>635</v>
      </c>
      <c r="WXY36" s="89" t="s">
        <v>74</v>
      </c>
      <c r="WXZ36" s="91">
        <v>-57</v>
      </c>
      <c r="WYA36" s="106"/>
      <c r="WYB36" s="106"/>
      <c r="WYC36" s="106">
        <v>0</v>
      </c>
      <c r="WYD36" s="592"/>
      <c r="WYE36" s="566"/>
      <c r="WYF36" s="91"/>
      <c r="WYG36" s="91"/>
      <c r="WYH36" s="91"/>
      <c r="WYI36" s="91">
        <f t="shared" ref="WYI36" si="1747">SUM(WYA36:WYH36)</f>
        <v>0</v>
      </c>
      <c r="WYJ36" s="179"/>
      <c r="WYK36" s="692"/>
      <c r="WYL36" s="91" t="s">
        <v>492</v>
      </c>
      <c r="WYM36" s="91" t="s">
        <v>634</v>
      </c>
      <c r="WYN36" s="91" t="s">
        <v>635</v>
      </c>
      <c r="WYO36" s="89" t="s">
        <v>74</v>
      </c>
      <c r="WYP36" s="91">
        <v>-57</v>
      </c>
      <c r="WYQ36" s="106"/>
      <c r="WYR36" s="106"/>
      <c r="WYS36" s="106">
        <v>0</v>
      </c>
      <c r="WYT36" s="592"/>
      <c r="WYU36" s="566"/>
      <c r="WYV36" s="91"/>
      <c r="WYW36" s="91"/>
      <c r="WYX36" s="91"/>
      <c r="WYY36" s="91">
        <f t="shared" ref="WYY36" si="1748">SUM(WYQ36:WYX36)</f>
        <v>0</v>
      </c>
      <c r="WYZ36" s="179"/>
      <c r="WZA36" s="692"/>
      <c r="WZB36" s="91" t="s">
        <v>492</v>
      </c>
      <c r="WZC36" s="91" t="s">
        <v>634</v>
      </c>
      <c r="WZD36" s="91" t="s">
        <v>635</v>
      </c>
      <c r="WZE36" s="89" t="s">
        <v>74</v>
      </c>
      <c r="WZF36" s="91">
        <v>-57</v>
      </c>
      <c r="WZG36" s="106"/>
      <c r="WZH36" s="106"/>
      <c r="WZI36" s="106">
        <v>0</v>
      </c>
      <c r="WZJ36" s="592"/>
      <c r="WZK36" s="566"/>
      <c r="WZL36" s="91"/>
      <c r="WZM36" s="91"/>
      <c r="WZN36" s="91"/>
      <c r="WZO36" s="91">
        <f t="shared" ref="WZO36" si="1749">SUM(WZG36:WZN36)</f>
        <v>0</v>
      </c>
      <c r="WZP36" s="179"/>
      <c r="WZQ36" s="692"/>
      <c r="WZR36" s="91" t="s">
        <v>492</v>
      </c>
      <c r="WZS36" s="91" t="s">
        <v>634</v>
      </c>
      <c r="WZT36" s="91" t="s">
        <v>635</v>
      </c>
      <c r="WZU36" s="89" t="s">
        <v>74</v>
      </c>
      <c r="WZV36" s="91">
        <v>-57</v>
      </c>
      <c r="WZW36" s="106"/>
      <c r="WZX36" s="106"/>
      <c r="WZY36" s="106">
        <v>0</v>
      </c>
      <c r="WZZ36" s="592"/>
      <c r="XAA36" s="566"/>
      <c r="XAB36" s="91"/>
      <c r="XAC36" s="91"/>
      <c r="XAD36" s="91"/>
      <c r="XAE36" s="91">
        <f t="shared" ref="XAE36" si="1750">SUM(WZW36:XAD36)</f>
        <v>0</v>
      </c>
      <c r="XAF36" s="179"/>
      <c r="XAG36" s="692"/>
      <c r="XAH36" s="91" t="s">
        <v>492</v>
      </c>
      <c r="XAI36" s="91" t="s">
        <v>634</v>
      </c>
      <c r="XAJ36" s="91" t="s">
        <v>635</v>
      </c>
      <c r="XAK36" s="89" t="s">
        <v>74</v>
      </c>
      <c r="XAL36" s="91">
        <v>-57</v>
      </c>
      <c r="XAM36" s="106"/>
      <c r="XAN36" s="106"/>
      <c r="XAO36" s="106">
        <v>0</v>
      </c>
      <c r="XAP36" s="592"/>
      <c r="XAQ36" s="566"/>
      <c r="XAR36" s="91"/>
      <c r="XAS36" s="91"/>
      <c r="XAT36" s="91"/>
      <c r="XAU36" s="91">
        <f t="shared" ref="XAU36" si="1751">SUM(XAM36:XAT36)</f>
        <v>0</v>
      </c>
      <c r="XAV36" s="179"/>
      <c r="XAW36" s="692"/>
      <c r="XAX36" s="91" t="s">
        <v>492</v>
      </c>
      <c r="XAY36" s="91" t="s">
        <v>634</v>
      </c>
      <c r="XAZ36" s="91" t="s">
        <v>635</v>
      </c>
      <c r="XBA36" s="89" t="s">
        <v>74</v>
      </c>
      <c r="XBB36" s="91">
        <v>-57</v>
      </c>
      <c r="XBC36" s="106"/>
      <c r="XBD36" s="106"/>
      <c r="XBE36" s="106">
        <v>0</v>
      </c>
      <c r="XBF36" s="592"/>
      <c r="XBG36" s="566"/>
      <c r="XBH36" s="91"/>
      <c r="XBI36" s="91"/>
      <c r="XBJ36" s="91"/>
      <c r="XBK36" s="91">
        <f t="shared" ref="XBK36" si="1752">SUM(XBC36:XBJ36)</f>
        <v>0</v>
      </c>
      <c r="XBL36" s="179"/>
      <c r="XBM36" s="692"/>
      <c r="XBN36" s="91" t="s">
        <v>492</v>
      </c>
      <c r="XBO36" s="91" t="s">
        <v>634</v>
      </c>
      <c r="XBP36" s="91" t="s">
        <v>635</v>
      </c>
      <c r="XBQ36" s="89" t="s">
        <v>74</v>
      </c>
      <c r="XBR36" s="91">
        <v>-57</v>
      </c>
      <c r="XBS36" s="106"/>
      <c r="XBT36" s="106"/>
      <c r="XBU36" s="106">
        <v>0</v>
      </c>
      <c r="XBV36" s="592"/>
      <c r="XBW36" s="566"/>
      <c r="XBX36" s="91"/>
      <c r="XBY36" s="91"/>
      <c r="XBZ36" s="91"/>
      <c r="XCA36" s="91">
        <f t="shared" ref="XCA36" si="1753">SUM(XBS36:XBZ36)</f>
        <v>0</v>
      </c>
      <c r="XCB36" s="179"/>
      <c r="XCC36" s="692"/>
      <c r="XCD36" s="91" t="s">
        <v>492</v>
      </c>
      <c r="XCE36" s="91" t="s">
        <v>634</v>
      </c>
      <c r="XCF36" s="91" t="s">
        <v>635</v>
      </c>
      <c r="XCG36" s="89" t="s">
        <v>74</v>
      </c>
      <c r="XCH36" s="91">
        <v>-57</v>
      </c>
      <c r="XCI36" s="106"/>
      <c r="XCJ36" s="106"/>
      <c r="XCK36" s="106">
        <v>0</v>
      </c>
      <c r="XCL36" s="592"/>
      <c r="XCM36" s="566"/>
      <c r="XCN36" s="91"/>
      <c r="XCO36" s="91"/>
      <c r="XCP36" s="91"/>
      <c r="XCQ36" s="91">
        <f t="shared" ref="XCQ36" si="1754">SUM(XCI36:XCP36)</f>
        <v>0</v>
      </c>
      <c r="XCR36" s="179"/>
      <c r="XCS36" s="692"/>
      <c r="XCT36" s="91" t="s">
        <v>492</v>
      </c>
      <c r="XCU36" s="91" t="s">
        <v>634</v>
      </c>
      <c r="XCV36" s="91" t="s">
        <v>635</v>
      </c>
      <c r="XCW36" s="89" t="s">
        <v>74</v>
      </c>
      <c r="XCX36" s="91">
        <v>-57</v>
      </c>
      <c r="XCY36" s="106"/>
      <c r="XCZ36" s="106"/>
      <c r="XDA36" s="106">
        <v>0</v>
      </c>
      <c r="XDB36" s="592"/>
      <c r="XDC36" s="566"/>
      <c r="XDD36" s="91"/>
      <c r="XDE36" s="91"/>
      <c r="XDF36" s="91"/>
      <c r="XDG36" s="91">
        <f t="shared" ref="XDG36" si="1755">SUM(XCY36:XDF36)</f>
        <v>0</v>
      </c>
      <c r="XDH36" s="179"/>
      <c r="XDI36" s="692"/>
      <c r="XDJ36" s="91" t="s">
        <v>492</v>
      </c>
      <c r="XDK36" s="91" t="s">
        <v>634</v>
      </c>
      <c r="XDL36" s="91" t="s">
        <v>635</v>
      </c>
      <c r="XDM36" s="89" t="s">
        <v>74</v>
      </c>
      <c r="XDN36" s="91">
        <v>-57</v>
      </c>
      <c r="XDO36" s="106"/>
      <c r="XDP36" s="106"/>
      <c r="XDQ36" s="106">
        <v>0</v>
      </c>
      <c r="XDR36" s="592"/>
      <c r="XDS36" s="566"/>
      <c r="XDT36" s="91"/>
      <c r="XDU36" s="91"/>
      <c r="XDV36" s="91"/>
      <c r="XDW36" s="91">
        <f t="shared" ref="XDW36" si="1756">SUM(XDO36:XDV36)</f>
        <v>0</v>
      </c>
      <c r="XDX36" s="179"/>
      <c r="XDY36" s="692"/>
      <c r="XDZ36" s="91" t="s">
        <v>492</v>
      </c>
      <c r="XEA36" s="91" t="s">
        <v>634</v>
      </c>
      <c r="XEB36" s="91" t="s">
        <v>635</v>
      </c>
      <c r="XEC36" s="89" t="s">
        <v>74</v>
      </c>
      <c r="XED36" s="91">
        <v>-57</v>
      </c>
      <c r="XEE36" s="106"/>
      <c r="XEF36" s="106"/>
      <c r="XEG36" s="106">
        <v>0</v>
      </c>
      <c r="XEH36" s="592"/>
      <c r="XEI36" s="566"/>
      <c r="XEJ36" s="91"/>
      <c r="XEK36" s="91"/>
      <c r="XEL36" s="91"/>
      <c r="XEM36" s="91">
        <f t="shared" ref="XEM36" si="1757">SUM(XEE36:XEL36)</f>
        <v>0</v>
      </c>
      <c r="XEN36" s="179"/>
      <c r="XEO36" s="692"/>
      <c r="XEP36" s="91" t="s">
        <v>492</v>
      </c>
      <c r="XEQ36" s="91" t="s">
        <v>634</v>
      </c>
      <c r="XER36" s="91" t="s">
        <v>635</v>
      </c>
      <c r="XES36" s="89" t="s">
        <v>74</v>
      </c>
      <c r="XET36" s="91">
        <v>-57</v>
      </c>
      <c r="XEU36" s="106"/>
      <c r="XEV36" s="106"/>
      <c r="XEW36" s="106">
        <v>0</v>
      </c>
      <c r="XEX36" s="592"/>
      <c r="XEY36" s="566"/>
      <c r="XEZ36" s="91"/>
      <c r="XFA36" s="91"/>
      <c r="XFB36" s="91"/>
      <c r="XFC36" s="91">
        <f t="shared" ref="XFC36" si="1758">SUM(XEU36:XFB36)</f>
        <v>0</v>
      </c>
      <c r="XFD36" s="179"/>
    </row>
    <row r="37" spans="1:16384" x14ac:dyDescent="0.2">
      <c r="A37" s="693"/>
      <c r="B37" s="91" t="s">
        <v>672</v>
      </c>
      <c r="C37" s="91" t="s">
        <v>673</v>
      </c>
      <c r="D37" s="91" t="s">
        <v>674</v>
      </c>
      <c r="E37" s="89" t="s">
        <v>175</v>
      </c>
      <c r="F37" s="91">
        <v>-63</v>
      </c>
      <c r="G37" s="107">
        <v>0</v>
      </c>
      <c r="H37" s="107"/>
      <c r="I37" s="107">
        <v>0</v>
      </c>
      <c r="J37" s="107"/>
      <c r="K37" s="107"/>
      <c r="L37" s="107"/>
      <c r="M37" s="107"/>
      <c r="N37" s="107"/>
      <c r="O37" s="91">
        <f t="shared" si="735"/>
        <v>0</v>
      </c>
      <c r="P37" s="294"/>
      <c r="Q37" s="294"/>
    </row>
    <row r="38" spans="1:16384" x14ac:dyDescent="0.2">
      <c r="A38" s="693"/>
      <c r="B38" s="144" t="s">
        <v>632</v>
      </c>
      <c r="C38" s="144" t="s">
        <v>633</v>
      </c>
      <c r="D38" s="144" t="s">
        <v>418</v>
      </c>
      <c r="E38" s="145" t="s">
        <v>562</v>
      </c>
      <c r="F38" s="144">
        <v>-63</v>
      </c>
      <c r="G38" s="106"/>
      <c r="H38" s="100"/>
      <c r="I38" s="100">
        <v>0</v>
      </c>
      <c r="J38" s="589"/>
      <c r="K38" s="699"/>
      <c r="L38" s="303"/>
      <c r="M38" s="303"/>
      <c r="N38" s="303"/>
      <c r="O38" s="91">
        <f t="shared" si="735"/>
        <v>0</v>
      </c>
      <c r="P38" s="179"/>
      <c r="Q38" s="294" t="s">
        <v>964</v>
      </c>
    </row>
    <row r="39" spans="1:16384" x14ac:dyDescent="0.2">
      <c r="A39" s="693"/>
      <c r="B39" s="91" t="s">
        <v>797</v>
      </c>
      <c r="C39" s="91" t="s">
        <v>98</v>
      </c>
      <c r="D39" s="91" t="s">
        <v>433</v>
      </c>
      <c r="E39" s="89" t="s">
        <v>19</v>
      </c>
      <c r="F39" s="91">
        <v>-63</v>
      </c>
      <c r="G39" s="107"/>
      <c r="H39" s="591"/>
      <c r="I39" s="107">
        <v>0</v>
      </c>
      <c r="J39" s="591"/>
      <c r="K39" s="411"/>
      <c r="L39" s="412"/>
      <c r="M39" s="412"/>
      <c r="N39" s="412"/>
      <c r="O39" s="270">
        <f t="shared" si="735"/>
        <v>0</v>
      </c>
      <c r="P39" s="372"/>
      <c r="Q39" s="294"/>
    </row>
    <row r="40" spans="1:16384" x14ac:dyDescent="0.2">
      <c r="A40" s="693"/>
      <c r="B40" s="91" t="s">
        <v>191</v>
      </c>
      <c r="C40" s="91" t="s">
        <v>229</v>
      </c>
      <c r="D40" s="91" t="s">
        <v>511</v>
      </c>
      <c r="E40" s="89" t="s">
        <v>183</v>
      </c>
      <c r="F40" s="91">
        <v>-63</v>
      </c>
      <c r="G40" s="91"/>
      <c r="H40" s="91"/>
      <c r="I40" s="91">
        <v>0</v>
      </c>
      <c r="J40" s="91"/>
      <c r="K40" s="698"/>
      <c r="L40" s="390"/>
      <c r="M40" s="390"/>
      <c r="N40" s="390"/>
      <c r="O40" s="91">
        <f t="shared" si="735"/>
        <v>0</v>
      </c>
      <c r="P40" s="179"/>
      <c r="Q40" s="294" t="s">
        <v>964</v>
      </c>
    </row>
    <row r="41" spans="1:16384" x14ac:dyDescent="0.2">
      <c r="A41" s="693"/>
      <c r="B41" s="144" t="s">
        <v>275</v>
      </c>
      <c r="C41" s="144" t="s">
        <v>349</v>
      </c>
      <c r="D41" s="144" t="s">
        <v>415</v>
      </c>
      <c r="E41" s="145" t="s">
        <v>17</v>
      </c>
      <c r="F41" s="144">
        <v>-63</v>
      </c>
      <c r="G41" s="106"/>
      <c r="H41" s="90"/>
      <c r="I41" s="100">
        <v>0</v>
      </c>
      <c r="J41" s="100"/>
      <c r="K41" s="168"/>
      <c r="L41" s="303"/>
      <c r="M41" s="303"/>
      <c r="N41" s="303"/>
      <c r="O41" s="91">
        <f t="shared" si="735"/>
        <v>0</v>
      </c>
      <c r="P41" s="403"/>
      <c r="Q41" s="294" t="s">
        <v>964</v>
      </c>
    </row>
    <row r="42" spans="1:16384" x14ac:dyDescent="0.2">
      <c r="A42" s="693"/>
      <c r="B42" s="91" t="s">
        <v>637</v>
      </c>
      <c r="C42" s="91" t="s">
        <v>771</v>
      </c>
      <c r="D42" s="91" t="s">
        <v>428</v>
      </c>
      <c r="E42" s="89" t="s">
        <v>268</v>
      </c>
      <c r="F42" s="91">
        <v>-63</v>
      </c>
      <c r="G42" s="106"/>
      <c r="H42" s="106"/>
      <c r="I42" s="106">
        <v>0</v>
      </c>
      <c r="J42" s="106"/>
      <c r="K42" s="91"/>
      <c r="L42" s="91"/>
      <c r="M42" s="91"/>
      <c r="N42" s="91"/>
      <c r="O42" s="91">
        <f t="shared" si="735"/>
        <v>0</v>
      </c>
      <c r="P42" s="179"/>
      <c r="Q42" s="32"/>
    </row>
    <row r="43" spans="1:16384" x14ac:dyDescent="0.2">
      <c r="A43" s="701"/>
      <c r="B43" s="92"/>
      <c r="C43" s="92"/>
      <c r="D43" s="92"/>
      <c r="E43" s="92"/>
      <c r="F43" s="92"/>
      <c r="G43" s="164"/>
      <c r="H43" s="164"/>
      <c r="I43" s="164"/>
      <c r="J43" s="164"/>
      <c r="K43" s="164"/>
      <c r="L43" s="164"/>
      <c r="M43" s="164"/>
      <c r="N43" s="164"/>
      <c r="O43" s="146"/>
      <c r="P43" s="316"/>
      <c r="Q43" s="316"/>
    </row>
    <row r="44" spans="1:16384" x14ac:dyDescent="0.2">
      <c r="A44" s="693">
        <v>1</v>
      </c>
      <c r="B44" s="104" t="s">
        <v>177</v>
      </c>
      <c r="C44" s="104" t="s">
        <v>214</v>
      </c>
      <c r="D44" s="104" t="s">
        <v>215</v>
      </c>
      <c r="E44" s="99" t="s">
        <v>23</v>
      </c>
      <c r="F44" s="268">
        <v>-70</v>
      </c>
      <c r="G44" s="107">
        <v>400</v>
      </c>
      <c r="H44" s="107"/>
      <c r="I44" s="107">
        <v>0</v>
      </c>
      <c r="J44" s="107"/>
      <c r="K44" s="107"/>
      <c r="L44" s="107"/>
      <c r="M44" s="107"/>
      <c r="N44" s="107"/>
      <c r="O44" s="91">
        <f t="shared" ref="O44:O54" si="1759">SUM(G44:N44)</f>
        <v>400</v>
      </c>
      <c r="P44" s="95" t="s">
        <v>9</v>
      </c>
      <c r="Q44" s="108" t="s">
        <v>288</v>
      </c>
    </row>
    <row r="45" spans="1:16384" x14ac:dyDescent="0.2">
      <c r="A45" s="693">
        <v>2</v>
      </c>
      <c r="B45" s="91" t="s">
        <v>241</v>
      </c>
      <c r="C45" s="91" t="s">
        <v>527</v>
      </c>
      <c r="D45" s="91" t="s">
        <v>430</v>
      </c>
      <c r="E45" s="89" t="s">
        <v>24</v>
      </c>
      <c r="F45" s="91">
        <v>-70</v>
      </c>
      <c r="G45" s="91">
        <v>0</v>
      </c>
      <c r="H45" s="91"/>
      <c r="I45" s="91">
        <v>250</v>
      </c>
      <c r="J45" s="91"/>
      <c r="K45" s="91"/>
      <c r="L45" s="91"/>
      <c r="M45" s="91"/>
      <c r="N45" s="428"/>
      <c r="O45" s="91">
        <f t="shared" si="1759"/>
        <v>250</v>
      </c>
      <c r="P45" s="179"/>
      <c r="Q45" s="294" t="s">
        <v>964</v>
      </c>
    </row>
    <row r="46" spans="1:16384" x14ac:dyDescent="0.2">
      <c r="A46" s="693">
        <v>3</v>
      </c>
      <c r="B46" s="400" t="s">
        <v>132</v>
      </c>
      <c r="C46" s="400" t="s">
        <v>98</v>
      </c>
      <c r="D46" s="400" t="s">
        <v>507</v>
      </c>
      <c r="E46" s="409" t="s">
        <v>34</v>
      </c>
      <c r="F46" s="400">
        <v>-70</v>
      </c>
      <c r="G46" s="484">
        <v>0</v>
      </c>
      <c r="H46" s="484"/>
      <c r="I46" s="484">
        <v>150</v>
      </c>
      <c r="J46" s="484"/>
      <c r="K46" s="484"/>
      <c r="L46" s="484"/>
      <c r="M46" s="484"/>
      <c r="N46" s="484"/>
      <c r="O46" s="91">
        <f t="shared" si="1759"/>
        <v>150</v>
      </c>
      <c r="P46" s="383"/>
      <c r="Q46" s="383" t="s">
        <v>968</v>
      </c>
    </row>
    <row r="47" spans="1:16384" x14ac:dyDescent="0.2">
      <c r="A47" s="693"/>
      <c r="B47" s="91" t="s">
        <v>173</v>
      </c>
      <c r="C47" s="91" t="s">
        <v>36</v>
      </c>
      <c r="D47" s="91" t="s">
        <v>545</v>
      </c>
      <c r="E47" s="89" t="s">
        <v>314</v>
      </c>
      <c r="F47" s="91">
        <v>-70</v>
      </c>
      <c r="G47" s="91"/>
      <c r="H47" s="174"/>
      <c r="I47" s="91">
        <v>0</v>
      </c>
      <c r="J47" s="91"/>
      <c r="K47" s="91"/>
      <c r="L47" s="91"/>
      <c r="M47" s="566"/>
      <c r="N47" s="91"/>
      <c r="O47" s="91">
        <f t="shared" si="1759"/>
        <v>0</v>
      </c>
      <c r="P47" s="179"/>
      <c r="Q47" s="294"/>
    </row>
    <row r="48" spans="1:16384" x14ac:dyDescent="0.2">
      <c r="A48" s="693"/>
      <c r="B48" s="91" t="s">
        <v>953</v>
      </c>
      <c r="C48" s="91" t="s">
        <v>954</v>
      </c>
      <c r="D48" s="91" t="s">
        <v>1291</v>
      </c>
      <c r="E48" s="89" t="s">
        <v>775</v>
      </c>
      <c r="F48" s="91">
        <v>-70</v>
      </c>
      <c r="G48" s="106"/>
      <c r="H48" s="589"/>
      <c r="I48" s="100"/>
      <c r="J48" s="100"/>
      <c r="K48" s="100"/>
      <c r="L48" s="589"/>
      <c r="M48" s="100"/>
      <c r="N48" s="100"/>
      <c r="O48" s="91">
        <f t="shared" si="1759"/>
        <v>0</v>
      </c>
      <c r="P48" s="475"/>
      <c r="Q48" s="294"/>
    </row>
    <row r="49" spans="1:17" x14ac:dyDescent="0.2">
      <c r="A49" s="693"/>
      <c r="B49" s="91" t="s">
        <v>951</v>
      </c>
      <c r="C49" s="91" t="s">
        <v>952</v>
      </c>
      <c r="D49" s="91" t="s">
        <v>1290</v>
      </c>
      <c r="E49" s="89" t="s">
        <v>99</v>
      </c>
      <c r="F49" s="91">
        <v>-70</v>
      </c>
      <c r="G49" s="106"/>
      <c r="H49" s="589"/>
      <c r="I49" s="100">
        <v>0</v>
      </c>
      <c r="J49" s="589"/>
      <c r="K49" s="589"/>
      <c r="L49" s="589"/>
      <c r="M49" s="100"/>
      <c r="N49" s="100"/>
      <c r="O49" s="91">
        <f t="shared" si="1759"/>
        <v>0</v>
      </c>
      <c r="P49" s="475"/>
      <c r="Q49" s="294"/>
    </row>
    <row r="50" spans="1:17" x14ac:dyDescent="0.2">
      <c r="A50" s="693"/>
      <c r="B50" s="91" t="s">
        <v>866</v>
      </c>
      <c r="C50" s="91" t="s">
        <v>570</v>
      </c>
      <c r="D50" s="434"/>
      <c r="E50" s="89" t="s">
        <v>924</v>
      </c>
      <c r="F50" s="91">
        <v>-70</v>
      </c>
      <c r="G50" s="106"/>
      <c r="H50" s="589"/>
      <c r="I50" s="100"/>
      <c r="J50" s="100"/>
      <c r="K50" s="100"/>
      <c r="L50" s="100"/>
      <c r="M50" s="100"/>
      <c r="N50" s="100"/>
      <c r="O50" s="91">
        <f t="shared" si="1759"/>
        <v>0</v>
      </c>
      <c r="P50" s="475"/>
      <c r="Q50" s="294"/>
    </row>
    <row r="51" spans="1:17" x14ac:dyDescent="0.2">
      <c r="A51" s="693"/>
      <c r="B51" s="144" t="s">
        <v>356</v>
      </c>
      <c r="C51" s="144" t="s">
        <v>357</v>
      </c>
      <c r="D51" s="144" t="s">
        <v>412</v>
      </c>
      <c r="E51" s="145" t="s">
        <v>950</v>
      </c>
      <c r="F51" s="433">
        <v>-70</v>
      </c>
      <c r="G51" s="427"/>
      <c r="H51" s="438"/>
      <c r="I51" s="438"/>
      <c r="J51" s="438"/>
      <c r="K51" s="699"/>
      <c r="L51" s="303"/>
      <c r="M51" s="303"/>
      <c r="N51" s="746"/>
      <c r="O51" s="270">
        <f>SUM(G51:N51)</f>
        <v>0</v>
      </c>
      <c r="P51" s="179"/>
      <c r="Q51" s="489"/>
    </row>
    <row r="52" spans="1:17" x14ac:dyDescent="0.2">
      <c r="A52" s="693"/>
      <c r="B52" s="104" t="s">
        <v>769</v>
      </c>
      <c r="C52" s="104" t="s">
        <v>36</v>
      </c>
      <c r="D52" s="104" t="s">
        <v>545</v>
      </c>
      <c r="E52" s="99" t="s">
        <v>268</v>
      </c>
      <c r="F52" s="268">
        <v>-70</v>
      </c>
      <c r="G52" s="107"/>
      <c r="H52" s="591"/>
      <c r="I52" s="107">
        <v>0</v>
      </c>
      <c r="J52" s="107"/>
      <c r="K52" s="591"/>
      <c r="L52" s="591"/>
      <c r="M52" s="591"/>
      <c r="N52" s="107"/>
      <c r="O52" s="91">
        <f t="shared" si="1759"/>
        <v>0</v>
      </c>
      <c r="P52" s="334"/>
      <c r="Q52" s="294"/>
    </row>
    <row r="53" spans="1:17" x14ac:dyDescent="0.2">
      <c r="A53" s="693"/>
      <c r="B53" s="429" t="s">
        <v>577</v>
      </c>
      <c r="C53" s="429" t="s">
        <v>38</v>
      </c>
      <c r="D53" s="429" t="s">
        <v>415</v>
      </c>
      <c r="E53" s="430" t="s">
        <v>17</v>
      </c>
      <c r="F53" s="144">
        <v>-70</v>
      </c>
      <c r="G53" s="321"/>
      <c r="H53" s="274"/>
      <c r="I53" s="485"/>
      <c r="J53" s="330"/>
      <c r="K53" s="366"/>
      <c r="L53" s="391"/>
      <c r="M53" s="391"/>
      <c r="N53" s="391"/>
      <c r="O53" s="91">
        <f t="shared" si="1759"/>
        <v>0</v>
      </c>
      <c r="P53" s="402"/>
      <c r="Q53" s="294" t="s">
        <v>967</v>
      </c>
    </row>
    <row r="54" spans="1:17" x14ac:dyDescent="0.2">
      <c r="A54" s="703"/>
      <c r="B54" s="426" t="s">
        <v>298</v>
      </c>
      <c r="C54" s="426" t="s">
        <v>324</v>
      </c>
      <c r="D54" s="426" t="s">
        <v>213</v>
      </c>
      <c r="E54" s="436" t="s">
        <v>58</v>
      </c>
      <c r="F54" s="426">
        <v>-70</v>
      </c>
      <c r="G54" s="426"/>
      <c r="H54" s="590"/>
      <c r="I54" s="426"/>
      <c r="J54" s="426"/>
      <c r="K54" s="426"/>
      <c r="L54" s="490"/>
      <c r="M54" s="490"/>
      <c r="N54" s="490"/>
      <c r="O54" s="426">
        <f t="shared" si="1759"/>
        <v>0</v>
      </c>
      <c r="P54" s="439"/>
      <c r="Q54" s="439" t="s">
        <v>965</v>
      </c>
    </row>
    <row r="55" spans="1:17" x14ac:dyDescent="0.2">
      <c r="A55" s="701"/>
      <c r="B55" s="92"/>
      <c r="C55" s="92"/>
      <c r="D55" s="92"/>
      <c r="E55" s="92"/>
      <c r="F55" s="92"/>
      <c r="G55" s="164"/>
      <c r="H55" s="164"/>
      <c r="I55" s="164"/>
      <c r="J55" s="164"/>
      <c r="K55" s="164"/>
      <c r="L55" s="164"/>
      <c r="M55" s="164"/>
      <c r="N55" s="164"/>
      <c r="O55" s="146"/>
      <c r="P55" s="316"/>
      <c r="Q55" s="316"/>
    </row>
    <row r="56" spans="1:17" x14ac:dyDescent="0.2">
      <c r="A56" s="693"/>
      <c r="B56" s="431" t="s">
        <v>969</v>
      </c>
      <c r="C56" s="431" t="s">
        <v>1301</v>
      </c>
      <c r="D56" s="431" t="s">
        <v>426</v>
      </c>
      <c r="E56" s="432" t="s">
        <v>58</v>
      </c>
      <c r="F56" s="433">
        <v>-78</v>
      </c>
      <c r="G56" s="274"/>
      <c r="H56" s="594"/>
      <c r="I56" s="274">
        <v>0</v>
      </c>
      <c r="J56" s="611"/>
      <c r="K56" s="274"/>
      <c r="L56" s="611"/>
      <c r="M56" s="274"/>
      <c r="N56" s="274"/>
      <c r="O56" s="91">
        <f t="shared" ref="O56:O58" si="1760">SUM(G56:N56)</f>
        <v>0</v>
      </c>
      <c r="P56" s="403"/>
      <c r="Q56" s="491" t="s">
        <v>964</v>
      </c>
    </row>
    <row r="57" spans="1:17" x14ac:dyDescent="0.2">
      <c r="A57" s="693"/>
      <c r="B57" s="488" t="s">
        <v>259</v>
      </c>
      <c r="C57" s="488" t="s">
        <v>963</v>
      </c>
      <c r="D57" s="488" t="s">
        <v>416</v>
      </c>
      <c r="E57" s="489" t="s">
        <v>165</v>
      </c>
      <c r="F57" s="486">
        <v>-78</v>
      </c>
      <c r="G57" s="486"/>
      <c r="H57" s="486"/>
      <c r="I57" s="107">
        <v>0</v>
      </c>
      <c r="J57" s="107"/>
      <c r="K57" s="107"/>
      <c r="L57" s="107"/>
      <c r="M57" s="107"/>
      <c r="N57" s="486"/>
      <c r="O57" s="91">
        <f t="shared" si="1760"/>
        <v>0</v>
      </c>
      <c r="P57" s="487"/>
      <c r="Q57" s="487"/>
    </row>
    <row r="58" spans="1:17" x14ac:dyDescent="0.2">
      <c r="A58" s="693"/>
      <c r="B58" s="488" t="s">
        <v>170</v>
      </c>
      <c r="C58" s="488" t="s">
        <v>939</v>
      </c>
      <c r="D58" s="593"/>
      <c r="E58" s="488" t="s">
        <v>775</v>
      </c>
      <c r="F58" s="488">
        <v>-78</v>
      </c>
      <c r="G58" s="488"/>
      <c r="H58" s="595"/>
      <c r="I58" s="104"/>
      <c r="J58" s="104"/>
      <c r="K58" s="104"/>
      <c r="L58" s="104"/>
      <c r="M58" s="104"/>
      <c r="N58" s="488"/>
      <c r="O58" s="91">
        <f t="shared" si="1760"/>
        <v>0</v>
      </c>
      <c r="P58" s="489"/>
      <c r="Q58" s="489"/>
    </row>
    <row r="59" spans="1:17" x14ac:dyDescent="0.2">
      <c r="A59" s="693"/>
      <c r="B59" s="144" t="s">
        <v>356</v>
      </c>
      <c r="C59" s="144" t="s">
        <v>357</v>
      </c>
      <c r="D59" s="144" t="s">
        <v>412</v>
      </c>
      <c r="E59" s="145" t="s">
        <v>950</v>
      </c>
      <c r="F59" s="433">
        <v>-78</v>
      </c>
      <c r="G59" s="427"/>
      <c r="H59" s="589"/>
      <c r="I59" s="438"/>
      <c r="J59" s="438"/>
      <c r="K59" s="469"/>
      <c r="L59" s="470"/>
      <c r="M59" s="470"/>
      <c r="N59" s="470"/>
      <c r="O59" s="471">
        <f>SUM(G59:N59)</f>
        <v>0</v>
      </c>
      <c r="P59" s="439"/>
      <c r="Q59" s="489"/>
    </row>
    <row r="60" spans="1:17" x14ac:dyDescent="0.2">
      <c r="F60" s="56"/>
      <c r="G60" s="56"/>
      <c r="H60" s="56"/>
      <c r="I60" s="93"/>
      <c r="J60" s="93"/>
      <c r="K60" s="93"/>
      <c r="L60" s="93"/>
      <c r="M60" s="93"/>
      <c r="N60" s="56"/>
      <c r="O60" s="56"/>
    </row>
    <row r="61" spans="1:17" x14ac:dyDescent="0.2">
      <c r="F61" s="56"/>
      <c r="G61" s="56"/>
      <c r="H61" s="56"/>
      <c r="I61" s="93"/>
      <c r="J61" s="93"/>
      <c r="K61" s="93"/>
      <c r="L61" s="93"/>
      <c r="M61" s="93"/>
      <c r="N61" s="56"/>
      <c r="O61" s="56"/>
    </row>
    <row r="62" spans="1:17" x14ac:dyDescent="0.2">
      <c r="F62" s="56"/>
      <c r="G62" s="56"/>
      <c r="H62" s="56"/>
      <c r="I62" s="93"/>
      <c r="J62" s="93"/>
      <c r="K62" s="93"/>
      <c r="L62" s="93"/>
      <c r="M62" s="93"/>
      <c r="N62" s="56"/>
      <c r="O62" s="56"/>
    </row>
    <row r="63" spans="1:17" x14ac:dyDescent="0.2">
      <c r="F63" s="56"/>
      <c r="G63" s="56"/>
      <c r="H63" s="56"/>
      <c r="I63" s="93"/>
      <c r="J63" s="93"/>
      <c r="K63" s="93"/>
      <c r="L63" s="93"/>
      <c r="M63" s="93"/>
      <c r="N63" s="56"/>
      <c r="O63" s="56"/>
    </row>
    <row r="64" spans="1:17" x14ac:dyDescent="0.2">
      <c r="F64" s="56"/>
      <c r="G64" s="56"/>
      <c r="H64" s="56"/>
      <c r="I64" s="93"/>
      <c r="J64" s="93"/>
      <c r="K64" s="93"/>
      <c r="L64" s="93"/>
      <c r="M64" s="93"/>
      <c r="N64" s="56"/>
      <c r="O64" s="56"/>
    </row>
    <row r="65" spans="6:15" x14ac:dyDescent="0.2">
      <c r="F65" s="56"/>
      <c r="G65" s="56"/>
      <c r="H65" s="56"/>
      <c r="I65" s="93"/>
      <c r="J65" s="93"/>
      <c r="K65" s="93"/>
      <c r="L65" s="93"/>
      <c r="M65" s="93"/>
      <c r="N65" s="56"/>
      <c r="O65" s="56"/>
    </row>
    <row r="66" spans="6:15" x14ac:dyDescent="0.2">
      <c r="F66" s="56"/>
      <c r="G66" s="56"/>
      <c r="H66" s="56"/>
      <c r="I66" s="93"/>
      <c r="J66" s="93"/>
      <c r="K66" s="93"/>
      <c r="L66" s="93"/>
      <c r="M66" s="93"/>
      <c r="N66" s="56"/>
      <c r="O66" s="56"/>
    </row>
    <row r="67" spans="6:15" x14ac:dyDescent="0.2">
      <c r="F67" s="56"/>
      <c r="G67" s="56"/>
      <c r="H67" s="56"/>
      <c r="I67" s="93"/>
      <c r="J67" s="93"/>
      <c r="K67" s="93"/>
      <c r="L67" s="93"/>
      <c r="M67" s="93"/>
      <c r="N67" s="56"/>
      <c r="O67" s="56"/>
    </row>
    <row r="68" spans="6:15" x14ac:dyDescent="0.2">
      <c r="F68" s="56"/>
      <c r="G68" s="56"/>
      <c r="H68" s="56"/>
      <c r="I68" s="93"/>
      <c r="J68" s="93"/>
      <c r="K68" s="93"/>
      <c r="L68" s="93"/>
      <c r="M68" s="93"/>
      <c r="N68" s="56"/>
      <c r="O68" s="56"/>
    </row>
    <row r="69" spans="6:15" x14ac:dyDescent="0.2">
      <c r="F69" s="56"/>
      <c r="G69" s="56"/>
      <c r="H69" s="56"/>
      <c r="I69" s="93"/>
      <c r="J69" s="93"/>
      <c r="K69" s="93"/>
      <c r="L69" s="93"/>
      <c r="M69" s="93"/>
      <c r="N69" s="56"/>
      <c r="O69" s="56"/>
    </row>
  </sheetData>
  <sortState ref="B32:Q42">
    <sortCondition descending="1" ref="O32:O42"/>
    <sortCondition ref="B32:B42"/>
  </sortState>
  <mergeCells count="5">
    <mergeCell ref="B1:Q2"/>
    <mergeCell ref="I7:N7"/>
    <mergeCell ref="P11:Q11"/>
    <mergeCell ref="C3:D3"/>
    <mergeCell ref="I5:J5"/>
  </mergeCells>
  <phoneticPr fontId="4" type="noConversion"/>
  <pageMargins left="0.78740157499999996" right="0.78740157499999996" top="0.984251969" bottom="0.984251969" header="0.4921259845" footer="0.4921259845"/>
  <pageSetup orientation="landscape" r:id="rId1"/>
  <headerFooter alignWithMargins="0">
    <oddHeader xml:space="preserve">&amp;LJUNIOR FÉMININ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3008"/>
  <sheetViews>
    <sheetView zoomScaleNormal="100" workbookViewId="0">
      <selection activeCell="G10" sqref="G10"/>
    </sheetView>
  </sheetViews>
  <sheetFormatPr baseColWidth="10" defaultRowHeight="12.75" x14ac:dyDescent="0.2"/>
  <cols>
    <col min="1" max="1" width="6" style="705" customWidth="1"/>
    <col min="2" max="3" width="22.85546875" style="29" customWidth="1"/>
    <col min="4" max="4" width="11.42578125" style="29"/>
    <col min="5" max="5" width="22.7109375" style="30" customWidth="1"/>
    <col min="6" max="14" width="11.42578125" style="41"/>
    <col min="15" max="15" width="11.42578125" style="41" customWidth="1"/>
    <col min="16" max="16" width="18.140625" style="293" customWidth="1"/>
    <col min="17" max="17" width="24" style="41" customWidth="1"/>
    <col min="18" max="16384" width="11.42578125" style="705"/>
  </cols>
  <sheetData>
    <row r="1" spans="1:17" ht="15" customHeight="1" x14ac:dyDescent="0.2">
      <c r="A1" s="807" t="s">
        <v>823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7"/>
      <c r="P1" s="807"/>
      <c r="Q1" s="807"/>
    </row>
    <row r="2" spans="1:17" ht="12.75" customHeight="1" x14ac:dyDescent="0.2">
      <c r="A2" s="807"/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</row>
    <row r="3" spans="1:17" x14ac:dyDescent="0.2">
      <c r="B3" s="381"/>
      <c r="C3" s="810" t="s">
        <v>778</v>
      </c>
      <c r="D3" s="811"/>
      <c r="H3" s="85"/>
      <c r="I3" s="36"/>
      <c r="J3" s="36"/>
      <c r="K3" s="36"/>
      <c r="L3" s="36"/>
      <c r="M3" s="36"/>
    </row>
    <row r="4" spans="1:17" x14ac:dyDescent="0.2">
      <c r="B4" s="103"/>
      <c r="C4" s="634" t="s">
        <v>176</v>
      </c>
      <c r="G4" s="95" t="s">
        <v>9</v>
      </c>
      <c r="H4" s="4" t="s">
        <v>75</v>
      </c>
      <c r="I4" s="36"/>
      <c r="J4" s="36"/>
      <c r="K4" s="36"/>
      <c r="L4" s="36"/>
      <c r="M4" s="36"/>
    </row>
    <row r="5" spans="1:17" x14ac:dyDescent="0.2">
      <c r="B5" s="360"/>
      <c r="C5" s="33" t="s">
        <v>0</v>
      </c>
      <c r="D5" s="33"/>
      <c r="E5" s="31"/>
      <c r="F5" s="34"/>
      <c r="G5" s="94"/>
      <c r="H5" s="805" t="s">
        <v>1016</v>
      </c>
      <c r="I5" s="812"/>
      <c r="J5" s="36"/>
      <c r="K5" s="36"/>
      <c r="L5" s="36"/>
      <c r="M5" s="36"/>
      <c r="N5" s="96"/>
      <c r="O5" s="97"/>
      <c r="P5" s="298"/>
      <c r="Q5" s="41" t="s">
        <v>106</v>
      </c>
    </row>
    <row r="6" spans="1:17" x14ac:dyDescent="0.2">
      <c r="B6" s="140"/>
      <c r="C6" s="44" t="s">
        <v>1</v>
      </c>
      <c r="D6" s="44"/>
      <c r="E6" s="56"/>
      <c r="F6" s="37"/>
      <c r="G6" s="108" t="s">
        <v>288</v>
      </c>
      <c r="H6" s="86" t="s">
        <v>92</v>
      </c>
      <c r="I6" s="36"/>
      <c r="J6" s="36"/>
      <c r="K6" s="36"/>
      <c r="L6" s="36"/>
      <c r="M6" s="36"/>
      <c r="N6" s="96"/>
      <c r="O6" s="52"/>
      <c r="P6" s="299"/>
    </row>
    <row r="7" spans="1:17" x14ac:dyDescent="0.2">
      <c r="B7" s="160"/>
      <c r="C7" s="53" t="s">
        <v>76</v>
      </c>
      <c r="D7" s="53"/>
      <c r="E7" s="32"/>
      <c r="F7" s="39"/>
      <c r="H7" s="800"/>
      <c r="I7" s="801"/>
      <c r="J7" s="637"/>
      <c r="K7" s="637"/>
      <c r="L7" s="637"/>
      <c r="M7" s="637"/>
    </row>
    <row r="8" spans="1:17" x14ac:dyDescent="0.2">
      <c r="B8" s="587"/>
      <c r="C8" s="588" t="s">
        <v>1199</v>
      </c>
      <c r="D8" s="53"/>
      <c r="E8" s="32"/>
      <c r="F8" s="39"/>
      <c r="H8" s="636"/>
      <c r="I8" s="637"/>
      <c r="J8" s="637"/>
      <c r="K8" s="637"/>
      <c r="L8" s="637"/>
      <c r="M8" s="637"/>
    </row>
    <row r="9" spans="1:17" x14ac:dyDescent="0.2">
      <c r="B9" s="50"/>
      <c r="C9" s="36"/>
      <c r="D9" s="36"/>
      <c r="E9" s="32"/>
      <c r="F9" s="39"/>
      <c r="G9" s="41" t="s">
        <v>1497</v>
      </c>
      <c r="H9" s="35"/>
      <c r="I9" s="35"/>
      <c r="J9" s="35"/>
      <c r="K9" s="35"/>
      <c r="L9" s="35"/>
      <c r="M9" s="35"/>
    </row>
    <row r="10" spans="1:17" ht="13.5" thickBot="1" x14ac:dyDescent="0.25">
      <c r="B10" s="50"/>
      <c r="C10" s="36"/>
      <c r="D10" s="36"/>
      <c r="E10" s="32"/>
      <c r="F10" s="39"/>
      <c r="G10" s="40"/>
      <c r="H10" s="35"/>
      <c r="I10" s="35"/>
      <c r="J10" s="35"/>
      <c r="K10" s="35"/>
      <c r="L10" s="35"/>
      <c r="M10" s="35"/>
    </row>
    <row r="11" spans="1:17" x14ac:dyDescent="0.2">
      <c r="A11" s="62"/>
      <c r="B11" s="62" t="s">
        <v>4</v>
      </c>
      <c r="C11" s="62" t="s">
        <v>5</v>
      </c>
      <c r="D11" s="62" t="s">
        <v>140</v>
      </c>
      <c r="E11" s="63" t="s">
        <v>6</v>
      </c>
      <c r="F11" s="149" t="s">
        <v>10</v>
      </c>
      <c r="G11" s="153" t="s">
        <v>809</v>
      </c>
      <c r="H11" s="394" t="s">
        <v>810</v>
      </c>
      <c r="I11" s="61" t="s">
        <v>107</v>
      </c>
      <c r="J11" s="395" t="s">
        <v>811</v>
      </c>
      <c r="K11" s="389" t="s">
        <v>813</v>
      </c>
      <c r="L11" s="389" t="s">
        <v>814</v>
      </c>
      <c r="M11" s="389" t="s">
        <v>815</v>
      </c>
      <c r="N11" s="61" t="s">
        <v>113</v>
      </c>
      <c r="O11" s="153" t="s">
        <v>7</v>
      </c>
      <c r="P11" s="808" t="s">
        <v>166</v>
      </c>
      <c r="Q11" s="809"/>
    </row>
    <row r="12" spans="1:17" ht="13.5" thickBot="1" x14ac:dyDescent="0.25">
      <c r="A12" s="62"/>
      <c r="B12" s="62"/>
      <c r="C12" s="62"/>
      <c r="D12" s="62" t="s">
        <v>141</v>
      </c>
      <c r="E12" s="63" t="s">
        <v>109</v>
      </c>
      <c r="F12" s="149" t="s">
        <v>110</v>
      </c>
      <c r="G12" s="153" t="s">
        <v>310</v>
      </c>
      <c r="H12" s="396" t="s">
        <v>310</v>
      </c>
      <c r="I12" s="61" t="s">
        <v>310</v>
      </c>
      <c r="J12" s="396" t="s">
        <v>310</v>
      </c>
      <c r="K12" s="396" t="s">
        <v>310</v>
      </c>
      <c r="L12" s="396" t="s">
        <v>310</v>
      </c>
      <c r="M12" s="396" t="s">
        <v>310</v>
      </c>
      <c r="N12" s="61" t="s">
        <v>310</v>
      </c>
      <c r="O12" s="153"/>
      <c r="P12" s="64"/>
      <c r="Q12" s="707"/>
    </row>
    <row r="13" spans="1:17" x14ac:dyDescent="0.2">
      <c r="A13" s="729"/>
      <c r="B13" s="65"/>
      <c r="C13" s="65"/>
      <c r="D13" s="65"/>
      <c r="E13" s="66"/>
      <c r="F13" s="150"/>
      <c r="G13" s="151"/>
      <c r="H13" s="165"/>
      <c r="I13" s="65"/>
      <c r="J13" s="65"/>
      <c r="K13" s="65"/>
      <c r="L13" s="65"/>
      <c r="M13" s="65"/>
      <c r="N13" s="67"/>
      <c r="O13" s="67"/>
      <c r="P13" s="67"/>
      <c r="Q13" s="708"/>
    </row>
    <row r="14" spans="1:17" s="105" customFormat="1" x14ac:dyDescent="0.2">
      <c r="A14" s="724"/>
      <c r="B14" s="144" t="s">
        <v>271</v>
      </c>
      <c r="C14" s="144" t="s">
        <v>270</v>
      </c>
      <c r="D14" s="144" t="s">
        <v>424</v>
      </c>
      <c r="E14" s="145" t="s">
        <v>292</v>
      </c>
      <c r="F14" s="421" t="s">
        <v>50</v>
      </c>
      <c r="G14" s="427">
        <v>400</v>
      </c>
      <c r="H14" s="427"/>
      <c r="I14" s="438"/>
      <c r="J14" s="438"/>
      <c r="K14" s="438"/>
      <c r="L14" s="438"/>
      <c r="M14" s="438"/>
      <c r="N14" s="426"/>
      <c r="O14" s="426">
        <f>SUM(G14:N14)</f>
        <v>400</v>
      </c>
      <c r="P14" s="95" t="s">
        <v>9</v>
      </c>
      <c r="Q14" s="709" t="s">
        <v>1029</v>
      </c>
    </row>
    <row r="15" spans="1:17" s="105" customFormat="1" x14ac:dyDescent="0.2">
      <c r="A15" s="722">
        <v>1</v>
      </c>
      <c r="B15" s="91" t="s">
        <v>999</v>
      </c>
      <c r="C15" s="91" t="s">
        <v>606</v>
      </c>
      <c r="D15" s="91" t="s">
        <v>1330</v>
      </c>
      <c r="E15" s="89" t="s">
        <v>17</v>
      </c>
      <c r="F15" s="109" t="s">
        <v>50</v>
      </c>
      <c r="G15" s="106"/>
      <c r="H15" s="106"/>
      <c r="I15" s="100">
        <v>400</v>
      </c>
      <c r="J15" s="91"/>
      <c r="K15" s="91"/>
      <c r="L15" s="91"/>
      <c r="M15" s="91"/>
      <c r="N15" s="91"/>
      <c r="O15" s="91">
        <f>SUM(G15:N15)</f>
        <v>400</v>
      </c>
      <c r="P15" s="387"/>
      <c r="Q15" s="710"/>
    </row>
    <row r="16" spans="1:17" s="721" customFormat="1" ht="12.75" customHeight="1" x14ac:dyDescent="0.2">
      <c r="A16" s="723">
        <v>2</v>
      </c>
      <c r="B16" s="144" t="s">
        <v>759</v>
      </c>
      <c r="C16" s="144" t="s">
        <v>760</v>
      </c>
      <c r="D16" s="144" t="s">
        <v>420</v>
      </c>
      <c r="E16" s="145" t="s">
        <v>17</v>
      </c>
      <c r="F16" s="421" t="s">
        <v>50</v>
      </c>
      <c r="G16" s="106"/>
      <c r="H16" s="106"/>
      <c r="I16" s="100">
        <v>250</v>
      </c>
      <c r="J16" s="100"/>
      <c r="K16" s="100"/>
      <c r="L16" s="100"/>
      <c r="M16" s="91"/>
      <c r="N16" s="91"/>
      <c r="O16" s="91">
        <f>SUM(G16:N16)</f>
        <v>250</v>
      </c>
      <c r="P16" s="288"/>
      <c r="Q16" s="709"/>
    </row>
    <row r="17" spans="1:17" x14ac:dyDescent="0.2">
      <c r="A17" s="723"/>
      <c r="B17" s="426" t="s">
        <v>367</v>
      </c>
      <c r="C17" s="426" t="s">
        <v>57</v>
      </c>
      <c r="D17" s="426" t="s">
        <v>406</v>
      </c>
      <c r="E17" s="436" t="s">
        <v>17</v>
      </c>
      <c r="F17" s="452" t="s">
        <v>50</v>
      </c>
      <c r="G17" s="427"/>
      <c r="H17" s="438"/>
      <c r="I17" s="438"/>
      <c r="J17" s="589" t="s">
        <v>1307</v>
      </c>
      <c r="K17" s="589" t="s">
        <v>1307</v>
      </c>
      <c r="L17" s="589"/>
      <c r="M17" s="100"/>
      <c r="N17" s="100"/>
      <c r="O17" s="91">
        <f>SUM(G17:N17)</f>
        <v>0</v>
      </c>
      <c r="P17" s="385"/>
      <c r="Q17" s="710"/>
    </row>
    <row r="18" spans="1:17" x14ac:dyDescent="0.2">
      <c r="A18" s="723"/>
      <c r="B18" s="426" t="s">
        <v>243</v>
      </c>
      <c r="C18" s="426" t="s">
        <v>244</v>
      </c>
      <c r="D18" s="426" t="s">
        <v>432</v>
      </c>
      <c r="E18" s="436" t="s">
        <v>825</v>
      </c>
      <c r="F18" s="452" t="s">
        <v>50</v>
      </c>
      <c r="G18" s="427">
        <v>0</v>
      </c>
      <c r="H18" s="427"/>
      <c r="I18" s="438"/>
      <c r="J18" s="438"/>
      <c r="K18" s="438"/>
      <c r="L18" s="438"/>
      <c r="M18" s="426"/>
      <c r="N18" s="426"/>
      <c r="O18" s="426">
        <f>SUM(G18:N18)</f>
        <v>0</v>
      </c>
      <c r="P18" s="514"/>
      <c r="Q18" s="706"/>
    </row>
    <row r="19" spans="1:17" s="105" customFormat="1" x14ac:dyDescent="0.2">
      <c r="A19" s="730"/>
      <c r="B19" s="415"/>
      <c r="C19" s="415"/>
      <c r="D19" s="415"/>
      <c r="E19" s="416"/>
      <c r="F19" s="417"/>
      <c r="G19" s="418"/>
      <c r="H19" s="166"/>
      <c r="I19" s="166"/>
      <c r="J19" s="166"/>
      <c r="K19" s="166"/>
      <c r="L19" s="166"/>
      <c r="M19" s="166"/>
      <c r="N19" s="166"/>
      <c r="O19" s="407"/>
      <c r="P19" s="316"/>
      <c r="Q19" s="711"/>
    </row>
    <row r="20" spans="1:17" x14ac:dyDescent="0.2">
      <c r="A20" s="723">
        <v>1</v>
      </c>
      <c r="B20" s="91" t="s">
        <v>180</v>
      </c>
      <c r="C20" s="91" t="s">
        <v>73</v>
      </c>
      <c r="D20" s="101" t="s">
        <v>213</v>
      </c>
      <c r="E20" s="102" t="s">
        <v>34</v>
      </c>
      <c r="F20" s="135" t="s">
        <v>20</v>
      </c>
      <c r="G20" s="106">
        <v>325</v>
      </c>
      <c r="H20" s="91"/>
      <c r="I20" s="91">
        <v>325</v>
      </c>
      <c r="J20" s="91"/>
      <c r="K20" s="91"/>
      <c r="L20" s="91"/>
      <c r="M20" s="91"/>
      <c r="N20" s="91"/>
      <c r="O20" s="91">
        <f t="shared" ref="O20:O33" si="0">SUM(G20:N20)</f>
        <v>650</v>
      </c>
      <c r="P20" s="179"/>
      <c r="Q20" s="709" t="s">
        <v>968</v>
      </c>
    </row>
    <row r="21" spans="1:17" x14ac:dyDescent="0.2">
      <c r="A21" s="723">
        <v>2</v>
      </c>
      <c r="B21" s="91" t="s">
        <v>224</v>
      </c>
      <c r="C21" s="91" t="s">
        <v>64</v>
      </c>
      <c r="D21" s="91" t="s">
        <v>437</v>
      </c>
      <c r="E21" s="89" t="s">
        <v>314</v>
      </c>
      <c r="F21" s="109" t="s">
        <v>20</v>
      </c>
      <c r="G21" s="219">
        <v>150</v>
      </c>
      <c r="H21" s="100"/>
      <c r="I21" s="100">
        <v>100</v>
      </c>
      <c r="J21" s="100"/>
      <c r="K21" s="100"/>
      <c r="L21" s="100"/>
      <c r="M21" s="100"/>
      <c r="N21" s="626"/>
      <c r="O21" s="91">
        <f t="shared" si="0"/>
        <v>250</v>
      </c>
      <c r="P21" s="179"/>
      <c r="Q21" s="712" t="s">
        <v>965</v>
      </c>
    </row>
    <row r="22" spans="1:17" x14ac:dyDescent="0.2">
      <c r="A22" s="723">
        <v>3</v>
      </c>
      <c r="B22" s="144" t="s">
        <v>271</v>
      </c>
      <c r="C22" s="144" t="s">
        <v>270</v>
      </c>
      <c r="D22" s="144" t="s">
        <v>424</v>
      </c>
      <c r="E22" s="145" t="s">
        <v>292</v>
      </c>
      <c r="F22" s="421" t="s">
        <v>20</v>
      </c>
      <c r="G22" s="427">
        <f>400/2</f>
        <v>200</v>
      </c>
      <c r="H22" s="106"/>
      <c r="I22" s="100">
        <v>0</v>
      </c>
      <c r="J22" s="589"/>
      <c r="K22" s="100"/>
      <c r="L22" s="100"/>
      <c r="M22" s="91"/>
      <c r="N22" s="91"/>
      <c r="O22" s="91">
        <f t="shared" si="0"/>
        <v>200</v>
      </c>
      <c r="P22" s="288"/>
      <c r="Q22" s="709" t="s">
        <v>1029</v>
      </c>
    </row>
    <row r="23" spans="1:17" x14ac:dyDescent="0.2">
      <c r="A23" s="723"/>
      <c r="B23" s="91" t="s">
        <v>626</v>
      </c>
      <c r="C23" s="91" t="s">
        <v>627</v>
      </c>
      <c r="D23" s="91" t="s">
        <v>545</v>
      </c>
      <c r="E23" s="89" t="s">
        <v>314</v>
      </c>
      <c r="F23" s="109" t="s">
        <v>20</v>
      </c>
      <c r="G23" s="106"/>
      <c r="H23" s="100"/>
      <c r="I23" s="100">
        <v>0</v>
      </c>
      <c r="J23" s="100"/>
      <c r="K23" s="589"/>
      <c r="L23" s="100"/>
      <c r="M23" s="100"/>
      <c r="N23" s="100"/>
      <c r="O23" s="91">
        <f t="shared" si="0"/>
        <v>0</v>
      </c>
      <c r="P23" s="385"/>
      <c r="Q23" s="710"/>
    </row>
    <row r="24" spans="1:17" x14ac:dyDescent="0.2">
      <c r="A24" s="726"/>
      <c r="B24" s="426" t="s">
        <v>626</v>
      </c>
      <c r="C24" s="426" t="s">
        <v>1403</v>
      </c>
      <c r="D24" s="426" t="s">
        <v>545</v>
      </c>
      <c r="E24" s="436" t="s">
        <v>268</v>
      </c>
      <c r="F24" s="452" t="s">
        <v>20</v>
      </c>
      <c r="G24" s="427"/>
      <c r="H24" s="438"/>
      <c r="I24" s="438"/>
      <c r="J24" s="438"/>
      <c r="K24" s="589"/>
      <c r="L24" s="438"/>
      <c r="M24" s="438"/>
      <c r="N24" s="438"/>
      <c r="O24" s="91">
        <f t="shared" si="0"/>
        <v>0</v>
      </c>
      <c r="P24" s="727"/>
      <c r="Q24" s="728"/>
    </row>
    <row r="25" spans="1:17" x14ac:dyDescent="0.2">
      <c r="A25" s="726"/>
      <c r="B25" s="426" t="s">
        <v>367</v>
      </c>
      <c r="C25" s="426" t="s">
        <v>57</v>
      </c>
      <c r="D25" s="426" t="s">
        <v>406</v>
      </c>
      <c r="E25" s="436" t="s">
        <v>17</v>
      </c>
      <c r="F25" s="452" t="s">
        <v>20</v>
      </c>
      <c r="G25" s="427"/>
      <c r="H25" s="438"/>
      <c r="I25" s="438"/>
      <c r="J25" s="589" t="s">
        <v>1307</v>
      </c>
      <c r="K25" s="589" t="s">
        <v>1307</v>
      </c>
      <c r="L25" s="438"/>
      <c r="M25" s="438"/>
      <c r="N25" s="438"/>
      <c r="O25" s="426">
        <f t="shared" si="0"/>
        <v>0</v>
      </c>
      <c r="P25" s="727"/>
      <c r="Q25" s="728"/>
    </row>
    <row r="26" spans="1:17" x14ac:dyDescent="0.2">
      <c r="A26" s="723"/>
      <c r="B26" s="91" t="s">
        <v>1000</v>
      </c>
      <c r="C26" s="91" t="s">
        <v>1001</v>
      </c>
      <c r="D26" s="91" t="s">
        <v>1002</v>
      </c>
      <c r="E26" s="89" t="s">
        <v>24</v>
      </c>
      <c r="F26" s="135" t="s">
        <v>20</v>
      </c>
      <c r="G26" s="106"/>
      <c r="H26" s="100"/>
      <c r="I26" s="100">
        <v>0</v>
      </c>
      <c r="J26" s="100"/>
      <c r="K26" s="100"/>
      <c r="L26" s="100"/>
      <c r="M26" s="100"/>
      <c r="N26" s="100"/>
      <c r="O26" s="91">
        <f t="shared" si="0"/>
        <v>0</v>
      </c>
      <c r="P26" s="179"/>
      <c r="Q26" s="713"/>
    </row>
    <row r="27" spans="1:17" x14ac:dyDescent="0.2">
      <c r="A27" s="723"/>
      <c r="B27" s="144" t="s">
        <v>371</v>
      </c>
      <c r="C27" s="144" t="s">
        <v>469</v>
      </c>
      <c r="D27" s="144" t="s">
        <v>411</v>
      </c>
      <c r="E27" s="145" t="s">
        <v>24</v>
      </c>
      <c r="F27" s="421" t="s">
        <v>20</v>
      </c>
      <c r="G27" s="106"/>
      <c r="H27" s="106"/>
      <c r="I27" s="100">
        <v>0</v>
      </c>
      <c r="J27" s="100"/>
      <c r="K27" s="589"/>
      <c r="L27" s="100"/>
      <c r="M27" s="91"/>
      <c r="N27" s="91"/>
      <c r="O27" s="91">
        <f t="shared" si="0"/>
        <v>0</v>
      </c>
      <c r="P27" s="288"/>
      <c r="Q27" s="709" t="s">
        <v>1029</v>
      </c>
    </row>
    <row r="28" spans="1:17" x14ac:dyDescent="0.2">
      <c r="A28" s="723"/>
      <c r="B28" s="144" t="s">
        <v>644</v>
      </c>
      <c r="C28" s="144" t="s">
        <v>64</v>
      </c>
      <c r="D28" s="144" t="s">
        <v>409</v>
      </c>
      <c r="E28" s="145" t="s">
        <v>269</v>
      </c>
      <c r="F28" s="421" t="s">
        <v>20</v>
      </c>
      <c r="G28" s="106"/>
      <c r="H28" s="106"/>
      <c r="I28" s="100">
        <v>0</v>
      </c>
      <c r="J28" s="589"/>
      <c r="K28" s="100"/>
      <c r="L28" s="100"/>
      <c r="M28" s="566"/>
      <c r="N28" s="91"/>
      <c r="O28" s="91">
        <f t="shared" si="0"/>
        <v>0</v>
      </c>
      <c r="P28" s="288"/>
      <c r="Q28" s="313"/>
    </row>
    <row r="29" spans="1:17" x14ac:dyDescent="0.2">
      <c r="A29" s="726"/>
      <c r="B29" s="144" t="s">
        <v>170</v>
      </c>
      <c r="C29" s="144" t="s">
        <v>273</v>
      </c>
      <c r="D29" s="144" t="s">
        <v>409</v>
      </c>
      <c r="E29" s="145" t="s">
        <v>274</v>
      </c>
      <c r="F29" s="421" t="s">
        <v>20</v>
      </c>
      <c r="G29" s="427">
        <v>0</v>
      </c>
      <c r="H29" s="427"/>
      <c r="I29" s="438"/>
      <c r="J29" s="438"/>
      <c r="K29" s="438"/>
      <c r="L29" s="438"/>
      <c r="M29" s="438"/>
      <c r="N29" s="426"/>
      <c r="O29" s="426">
        <f t="shared" si="0"/>
        <v>0</v>
      </c>
      <c r="P29" s="439"/>
      <c r="Q29" s="714" t="s">
        <v>968</v>
      </c>
    </row>
    <row r="30" spans="1:17" x14ac:dyDescent="0.2">
      <c r="A30" s="723"/>
      <c r="B30" s="91" t="s">
        <v>1387</v>
      </c>
      <c r="C30" s="91" t="s">
        <v>221</v>
      </c>
      <c r="D30" s="91" t="s">
        <v>443</v>
      </c>
      <c r="E30" s="89" t="s">
        <v>805</v>
      </c>
      <c r="F30" s="109" t="s">
        <v>20</v>
      </c>
      <c r="G30" s="106"/>
      <c r="H30" s="106"/>
      <c r="I30" s="100"/>
      <c r="J30" s="100"/>
      <c r="K30" s="589"/>
      <c r="L30" s="589"/>
      <c r="M30" s="100"/>
      <c r="N30" s="91"/>
      <c r="O30" s="91">
        <f>SUM(G30:N30)</f>
        <v>0</v>
      </c>
      <c r="P30" s="179"/>
      <c r="Q30" s="714"/>
    </row>
    <row r="31" spans="1:17" x14ac:dyDescent="0.2">
      <c r="A31" s="723"/>
      <c r="B31" s="426" t="s">
        <v>378</v>
      </c>
      <c r="C31" s="426" t="s">
        <v>54</v>
      </c>
      <c r="D31" s="426" t="s">
        <v>416</v>
      </c>
      <c r="E31" s="436" t="s">
        <v>641</v>
      </c>
      <c r="F31" s="452" t="s">
        <v>20</v>
      </c>
      <c r="G31" s="427"/>
      <c r="H31" s="592"/>
      <c r="I31" s="100">
        <v>0</v>
      </c>
      <c r="J31" s="589"/>
      <c r="K31" s="589"/>
      <c r="L31" s="589"/>
      <c r="M31" s="91"/>
      <c r="N31" s="91"/>
      <c r="O31" s="91">
        <f t="shared" si="0"/>
        <v>0</v>
      </c>
      <c r="P31" s="288"/>
      <c r="Q31" s="313"/>
    </row>
    <row r="32" spans="1:17" x14ac:dyDescent="0.2">
      <c r="A32" s="723"/>
      <c r="B32" s="91" t="s">
        <v>226</v>
      </c>
      <c r="C32" s="91" t="s">
        <v>252</v>
      </c>
      <c r="D32" s="91" t="s">
        <v>410</v>
      </c>
      <c r="E32" s="89" t="s">
        <v>74</v>
      </c>
      <c r="F32" s="135" t="s">
        <v>20</v>
      </c>
      <c r="G32" s="106"/>
      <c r="H32" s="106"/>
      <c r="I32" s="91">
        <v>0</v>
      </c>
      <c r="J32" s="566"/>
      <c r="K32" s="566"/>
      <c r="L32" s="91"/>
      <c r="M32" s="91"/>
      <c r="N32" s="91"/>
      <c r="O32" s="91">
        <f t="shared" si="0"/>
        <v>0</v>
      </c>
      <c r="P32" s="288"/>
      <c r="Q32" s="715"/>
    </row>
    <row r="33" spans="1:17" x14ac:dyDescent="0.2">
      <c r="A33" s="723"/>
      <c r="B33" s="426" t="s">
        <v>243</v>
      </c>
      <c r="C33" s="426" t="s">
        <v>244</v>
      </c>
      <c r="D33" s="426" t="s">
        <v>432</v>
      </c>
      <c r="E33" s="436" t="s">
        <v>825</v>
      </c>
      <c r="F33" s="452" t="s">
        <v>20</v>
      </c>
      <c r="G33" s="427">
        <v>0</v>
      </c>
      <c r="H33" s="106"/>
      <c r="I33" s="100">
        <v>0</v>
      </c>
      <c r="J33" s="589"/>
      <c r="K33" s="589"/>
      <c r="L33" s="100"/>
      <c r="M33" s="91"/>
      <c r="N33" s="91"/>
      <c r="O33" s="91">
        <f t="shared" si="0"/>
        <v>0</v>
      </c>
      <c r="P33" s="288"/>
      <c r="Q33" s="313"/>
    </row>
    <row r="34" spans="1:17" x14ac:dyDescent="0.2">
      <c r="A34" s="729"/>
      <c r="B34" s="406"/>
      <c r="C34" s="405"/>
      <c r="D34" s="405"/>
      <c r="E34" s="406"/>
      <c r="F34" s="167"/>
      <c r="G34" s="167"/>
      <c r="H34" s="167"/>
      <c r="I34" s="167"/>
      <c r="J34" s="167"/>
      <c r="K34" s="167"/>
      <c r="L34" s="167"/>
      <c r="M34" s="167"/>
      <c r="N34" s="167"/>
      <c r="O34" s="406"/>
      <c r="P34" s="316"/>
      <c r="Q34" s="716"/>
    </row>
    <row r="35" spans="1:17" x14ac:dyDescent="0.2">
      <c r="A35" s="723">
        <v>1</v>
      </c>
      <c r="B35" s="91" t="s">
        <v>122</v>
      </c>
      <c r="C35" s="91" t="s">
        <v>26</v>
      </c>
      <c r="D35" s="91" t="s">
        <v>216</v>
      </c>
      <c r="E35" s="89" t="s">
        <v>23</v>
      </c>
      <c r="F35" s="109" t="s">
        <v>51</v>
      </c>
      <c r="G35" s="182">
        <v>400</v>
      </c>
      <c r="H35" s="91"/>
      <c r="I35" s="91">
        <v>250</v>
      </c>
      <c r="J35" s="91"/>
      <c r="K35" s="91"/>
      <c r="L35" s="91"/>
      <c r="M35" s="91"/>
      <c r="N35" s="91"/>
      <c r="O35" s="91">
        <f t="shared" ref="O35:O60" si="1">SUM(G35:N35)</f>
        <v>650</v>
      </c>
      <c r="P35" s="95" t="s">
        <v>9</v>
      </c>
      <c r="Q35" s="717" t="s">
        <v>288</v>
      </c>
    </row>
    <row r="36" spans="1:17" x14ac:dyDescent="0.2">
      <c r="A36" s="723">
        <v>2</v>
      </c>
      <c r="B36" s="144" t="s">
        <v>528</v>
      </c>
      <c r="C36" s="144" t="s">
        <v>272</v>
      </c>
      <c r="D36" s="144" t="s">
        <v>425</v>
      </c>
      <c r="E36" s="145" t="s">
        <v>17</v>
      </c>
      <c r="F36" s="421" t="s">
        <v>51</v>
      </c>
      <c r="G36" s="106"/>
      <c r="H36" s="106"/>
      <c r="I36" s="100">
        <v>400</v>
      </c>
      <c r="J36" s="100"/>
      <c r="K36" s="100"/>
      <c r="L36" s="100"/>
      <c r="M36" s="91"/>
      <c r="N36" s="91"/>
      <c r="O36" s="91">
        <f t="shared" si="1"/>
        <v>400</v>
      </c>
      <c r="P36" s="288"/>
      <c r="Q36" s="718"/>
    </row>
    <row r="37" spans="1:17" x14ac:dyDescent="0.2">
      <c r="A37" s="723">
        <v>3</v>
      </c>
      <c r="B37" s="101" t="s">
        <v>250</v>
      </c>
      <c r="C37" s="101" t="s">
        <v>60</v>
      </c>
      <c r="D37" s="101" t="s">
        <v>546</v>
      </c>
      <c r="E37" s="102" t="s">
        <v>826</v>
      </c>
      <c r="F37" s="135" t="s">
        <v>51</v>
      </c>
      <c r="G37" s="106"/>
      <c r="H37" s="106"/>
      <c r="I37" s="100">
        <v>325</v>
      </c>
      <c r="J37" s="100"/>
      <c r="K37" s="100"/>
      <c r="L37" s="100"/>
      <c r="M37" s="100"/>
      <c r="N37" s="91"/>
      <c r="O37" s="91">
        <f t="shared" si="1"/>
        <v>325</v>
      </c>
      <c r="P37" s="529"/>
      <c r="Q37" s="717" t="s">
        <v>288</v>
      </c>
    </row>
    <row r="38" spans="1:17" x14ac:dyDescent="0.2">
      <c r="A38" s="723">
        <v>3</v>
      </c>
      <c r="B38" s="91" t="s">
        <v>237</v>
      </c>
      <c r="C38" s="91" t="s">
        <v>193</v>
      </c>
      <c r="D38" s="91" t="s">
        <v>824</v>
      </c>
      <c r="E38" s="89" t="s">
        <v>23</v>
      </c>
      <c r="F38" s="109" t="s">
        <v>51</v>
      </c>
      <c r="G38" s="106">
        <v>325</v>
      </c>
      <c r="H38" s="106"/>
      <c r="I38" s="100"/>
      <c r="J38" s="91"/>
      <c r="K38" s="91"/>
      <c r="L38" s="91"/>
      <c r="M38" s="91"/>
      <c r="N38" s="91"/>
      <c r="O38" s="91">
        <f t="shared" si="1"/>
        <v>325</v>
      </c>
      <c r="P38" s="179"/>
      <c r="Q38" s="709" t="s">
        <v>973</v>
      </c>
    </row>
    <row r="39" spans="1:17" x14ac:dyDescent="0.2">
      <c r="A39" s="726"/>
      <c r="B39" s="426" t="s">
        <v>131</v>
      </c>
      <c r="C39" s="426" t="s">
        <v>220</v>
      </c>
      <c r="D39" s="426" t="s">
        <v>212</v>
      </c>
      <c r="E39" s="436" t="s">
        <v>24</v>
      </c>
      <c r="F39" s="520" t="s">
        <v>51</v>
      </c>
      <c r="G39" s="427">
        <v>250</v>
      </c>
      <c r="H39" s="427"/>
      <c r="I39" s="438"/>
      <c r="J39" s="438"/>
      <c r="K39" s="438"/>
      <c r="L39" s="438"/>
      <c r="M39" s="438"/>
      <c r="N39" s="426"/>
      <c r="O39" s="426">
        <f t="shared" si="1"/>
        <v>250</v>
      </c>
      <c r="P39" s="525"/>
      <c r="Q39" s="719"/>
    </row>
    <row r="40" spans="1:17" x14ac:dyDescent="0.2">
      <c r="A40" s="726"/>
      <c r="B40" s="426" t="s">
        <v>44</v>
      </c>
      <c r="C40" s="426" t="s">
        <v>65</v>
      </c>
      <c r="D40" s="426" t="s">
        <v>428</v>
      </c>
      <c r="E40" s="436" t="s">
        <v>58</v>
      </c>
      <c r="F40" s="520" t="s">
        <v>51</v>
      </c>
      <c r="G40" s="427">
        <v>150</v>
      </c>
      <c r="H40" s="427"/>
      <c r="I40" s="438"/>
      <c r="J40" s="438"/>
      <c r="K40" s="438"/>
      <c r="L40" s="438"/>
      <c r="M40" s="426"/>
      <c r="N40" s="426"/>
      <c r="O40" s="426">
        <f t="shared" si="1"/>
        <v>150</v>
      </c>
      <c r="P40" s="514"/>
      <c r="Q40" s="719"/>
    </row>
    <row r="41" spans="1:17" x14ac:dyDescent="0.2">
      <c r="A41" s="723">
        <v>5</v>
      </c>
      <c r="B41" s="91" t="s">
        <v>280</v>
      </c>
      <c r="C41" s="91" t="s">
        <v>279</v>
      </c>
      <c r="D41" s="91" t="s">
        <v>414</v>
      </c>
      <c r="E41" s="89" t="s">
        <v>825</v>
      </c>
      <c r="F41" s="109" t="s">
        <v>51</v>
      </c>
      <c r="G41" s="106"/>
      <c r="H41" s="592"/>
      <c r="I41" s="100">
        <v>150</v>
      </c>
      <c r="J41" s="100"/>
      <c r="K41" s="100"/>
      <c r="L41" s="100"/>
      <c r="M41" s="100"/>
      <c r="N41" s="91"/>
      <c r="O41" s="91">
        <f t="shared" si="1"/>
        <v>150</v>
      </c>
      <c r="P41" s="289"/>
      <c r="Q41" s="709" t="s">
        <v>964</v>
      </c>
    </row>
    <row r="42" spans="1:17" x14ac:dyDescent="0.2">
      <c r="A42" s="723"/>
      <c r="B42" s="91" t="s">
        <v>977</v>
      </c>
      <c r="C42" s="91" t="s">
        <v>1015</v>
      </c>
      <c r="D42" s="91" t="s">
        <v>1225</v>
      </c>
      <c r="E42" s="89" t="s">
        <v>805</v>
      </c>
      <c r="F42" s="135" t="s">
        <v>51</v>
      </c>
      <c r="G42" s="106"/>
      <c r="H42" s="592"/>
      <c r="I42" s="100"/>
      <c r="J42" s="100"/>
      <c r="K42" s="100"/>
      <c r="L42" s="589"/>
      <c r="M42" s="91"/>
      <c r="N42" s="91"/>
      <c r="O42" s="91">
        <f t="shared" si="1"/>
        <v>0</v>
      </c>
      <c r="P42" s="288"/>
      <c r="Q42" s="718"/>
    </row>
    <row r="43" spans="1:17" x14ac:dyDescent="0.2">
      <c r="A43" s="723"/>
      <c r="B43" s="426" t="s">
        <v>626</v>
      </c>
      <c r="C43" s="426" t="s">
        <v>1403</v>
      </c>
      <c r="D43" s="426" t="s">
        <v>545</v>
      </c>
      <c r="E43" s="436" t="s">
        <v>268</v>
      </c>
      <c r="F43" s="452" t="s">
        <v>20</v>
      </c>
      <c r="G43" s="427"/>
      <c r="H43" s="438"/>
      <c r="I43" s="438"/>
      <c r="J43" s="438"/>
      <c r="K43" s="589" t="s">
        <v>1405</v>
      </c>
      <c r="L43" s="589"/>
      <c r="M43" s="589"/>
      <c r="N43" s="100"/>
      <c r="O43" s="91">
        <v>0</v>
      </c>
      <c r="P43" s="385"/>
      <c r="Q43" s="710"/>
    </row>
    <row r="44" spans="1:17" x14ac:dyDescent="0.2">
      <c r="A44" s="723"/>
      <c r="B44" s="91" t="s">
        <v>1013</v>
      </c>
      <c r="C44" s="91" t="s">
        <v>785</v>
      </c>
      <c r="D44" s="91" t="s">
        <v>414</v>
      </c>
      <c r="E44" s="89" t="s">
        <v>799</v>
      </c>
      <c r="F44" s="109" t="s">
        <v>51</v>
      </c>
      <c r="G44" s="106"/>
      <c r="H44" s="592"/>
      <c r="I44" s="100"/>
      <c r="J44" s="100"/>
      <c r="K44" s="589"/>
      <c r="L44" s="100"/>
      <c r="M44" s="100"/>
      <c r="N44" s="91"/>
      <c r="O44" s="91">
        <f t="shared" si="1"/>
        <v>0</v>
      </c>
      <c r="P44" s="289"/>
      <c r="Q44" s="718"/>
    </row>
    <row r="45" spans="1:17" x14ac:dyDescent="0.2">
      <c r="A45" s="723"/>
      <c r="B45" s="91" t="s">
        <v>1488</v>
      </c>
      <c r="C45" s="91" t="s">
        <v>49</v>
      </c>
      <c r="D45" s="91" t="s">
        <v>1374</v>
      </c>
      <c r="E45" s="89" t="s">
        <v>314</v>
      </c>
      <c r="F45" s="109" t="s">
        <v>51</v>
      </c>
      <c r="G45" s="106"/>
      <c r="H45" s="106"/>
      <c r="I45" s="100"/>
      <c r="J45" s="100"/>
      <c r="K45" s="100"/>
      <c r="L45" s="100"/>
      <c r="M45" s="589"/>
      <c r="N45" s="91"/>
      <c r="O45" s="91">
        <f t="shared" si="1"/>
        <v>0</v>
      </c>
      <c r="P45" s="289"/>
      <c r="Q45" s="718"/>
    </row>
    <row r="46" spans="1:17" x14ac:dyDescent="0.2">
      <c r="A46" s="723"/>
      <c r="B46" s="144" t="s">
        <v>102</v>
      </c>
      <c r="C46" s="144" t="s">
        <v>204</v>
      </c>
      <c r="D46" s="144" t="s">
        <v>421</v>
      </c>
      <c r="E46" s="145" t="s">
        <v>58</v>
      </c>
      <c r="F46" s="517" t="s">
        <v>51</v>
      </c>
      <c r="G46" s="106"/>
      <c r="H46" s="106"/>
      <c r="I46" s="100">
        <v>0</v>
      </c>
      <c r="J46" s="589"/>
      <c r="K46" s="100"/>
      <c r="L46" s="100"/>
      <c r="M46" s="566"/>
      <c r="N46" s="91"/>
      <c r="O46" s="91">
        <f t="shared" si="1"/>
        <v>0</v>
      </c>
      <c r="P46" s="288"/>
      <c r="Q46" s="718"/>
    </row>
    <row r="47" spans="1:17" x14ac:dyDescent="0.2">
      <c r="A47" s="723"/>
      <c r="B47" s="91" t="s">
        <v>1316</v>
      </c>
      <c r="C47" s="91" t="s">
        <v>589</v>
      </c>
      <c r="D47" s="91" t="s">
        <v>452</v>
      </c>
      <c r="E47" s="89" t="s">
        <v>1234</v>
      </c>
      <c r="F47" s="135" t="s">
        <v>51</v>
      </c>
      <c r="G47" s="106"/>
      <c r="H47" s="106"/>
      <c r="I47" s="100"/>
      <c r="J47" s="589"/>
      <c r="K47" s="100"/>
      <c r="L47" s="100"/>
      <c r="M47" s="566"/>
      <c r="N47" s="91"/>
      <c r="O47" s="91">
        <f t="shared" si="1"/>
        <v>0</v>
      </c>
      <c r="P47" s="288"/>
      <c r="Q47" s="718"/>
    </row>
    <row r="48" spans="1:17" x14ac:dyDescent="0.2">
      <c r="A48" s="723"/>
      <c r="B48" s="91" t="s">
        <v>878</v>
      </c>
      <c r="C48" s="91" t="s">
        <v>1171</v>
      </c>
      <c r="D48" s="91" t="s">
        <v>1330</v>
      </c>
      <c r="E48" s="89" t="s">
        <v>1406</v>
      </c>
      <c r="F48" s="135" t="s">
        <v>51</v>
      </c>
      <c r="G48" s="106"/>
      <c r="H48" s="106"/>
      <c r="I48" s="100"/>
      <c r="J48" s="100"/>
      <c r="K48" s="100"/>
      <c r="L48" s="589"/>
      <c r="M48" s="91"/>
      <c r="N48" s="91"/>
      <c r="O48" s="91">
        <f t="shared" si="1"/>
        <v>0</v>
      </c>
      <c r="P48" s="288"/>
      <c r="Q48" s="718"/>
    </row>
    <row r="49" spans="1:17" x14ac:dyDescent="0.2">
      <c r="A49" s="723"/>
      <c r="B49" s="144" t="s">
        <v>170</v>
      </c>
      <c r="C49" s="144" t="s">
        <v>273</v>
      </c>
      <c r="D49" s="144" t="s">
        <v>409</v>
      </c>
      <c r="E49" s="145" t="s">
        <v>274</v>
      </c>
      <c r="F49" s="421" t="s">
        <v>51</v>
      </c>
      <c r="G49" s="427">
        <v>0</v>
      </c>
      <c r="H49" s="592"/>
      <c r="I49" s="100">
        <v>0</v>
      </c>
      <c r="J49" s="100"/>
      <c r="K49" s="589"/>
      <c r="L49" s="100"/>
      <c r="M49" s="100"/>
      <c r="N49" s="91"/>
      <c r="O49" s="91">
        <f t="shared" si="1"/>
        <v>0</v>
      </c>
      <c r="P49" s="179"/>
      <c r="Q49" s="709" t="s">
        <v>968</v>
      </c>
    </row>
    <row r="50" spans="1:17" x14ac:dyDescent="0.2">
      <c r="A50" s="723"/>
      <c r="B50" s="91" t="s">
        <v>232</v>
      </c>
      <c r="C50" s="91" t="s">
        <v>535</v>
      </c>
      <c r="D50" s="91" t="s">
        <v>210</v>
      </c>
      <c r="E50" s="89" t="s">
        <v>251</v>
      </c>
      <c r="F50" s="135" t="s">
        <v>51</v>
      </c>
      <c r="G50" s="106"/>
      <c r="H50" s="106"/>
      <c r="I50" s="100">
        <v>0</v>
      </c>
      <c r="J50" s="589"/>
      <c r="K50" s="589"/>
      <c r="L50" s="100"/>
      <c r="M50" s="589"/>
      <c r="N50" s="91"/>
      <c r="O50" s="91">
        <f t="shared" si="1"/>
        <v>0</v>
      </c>
      <c r="P50" s="289"/>
      <c r="Q50" s="718"/>
    </row>
    <row r="51" spans="1:17" x14ac:dyDescent="0.2">
      <c r="A51" s="726"/>
      <c r="B51" s="426" t="s">
        <v>1255</v>
      </c>
      <c r="C51" s="426" t="s">
        <v>221</v>
      </c>
      <c r="D51" s="426" t="s">
        <v>654</v>
      </c>
      <c r="E51" s="436" t="s">
        <v>268</v>
      </c>
      <c r="F51" s="520" t="s">
        <v>51</v>
      </c>
      <c r="G51" s="427"/>
      <c r="H51" s="427"/>
      <c r="I51" s="426"/>
      <c r="J51" s="566"/>
      <c r="K51" s="426"/>
      <c r="L51" s="426"/>
      <c r="M51" s="426"/>
      <c r="N51" s="426"/>
      <c r="O51" s="426">
        <f t="shared" si="1"/>
        <v>0</v>
      </c>
      <c r="P51" s="514"/>
      <c r="Q51" s="732"/>
    </row>
    <row r="52" spans="1:17" x14ac:dyDescent="0.2">
      <c r="A52" s="726"/>
      <c r="B52" s="426" t="s">
        <v>378</v>
      </c>
      <c r="C52" s="426" t="s">
        <v>54</v>
      </c>
      <c r="D52" s="426" t="s">
        <v>416</v>
      </c>
      <c r="E52" s="436" t="s">
        <v>641</v>
      </c>
      <c r="F52" s="452" t="s">
        <v>51</v>
      </c>
      <c r="G52" s="427"/>
      <c r="H52" s="592"/>
      <c r="I52" s="438"/>
      <c r="J52" s="438"/>
      <c r="K52" s="438"/>
      <c r="L52" s="438"/>
      <c r="M52" s="426"/>
      <c r="N52" s="426"/>
      <c r="O52" s="426">
        <f t="shared" si="1"/>
        <v>0</v>
      </c>
      <c r="P52" s="514"/>
      <c r="Q52" s="706"/>
    </row>
    <row r="53" spans="1:17" x14ac:dyDescent="0.2">
      <c r="A53" s="723"/>
      <c r="B53" s="144" t="s">
        <v>368</v>
      </c>
      <c r="C53" s="144" t="s">
        <v>204</v>
      </c>
      <c r="D53" s="144" t="s">
        <v>417</v>
      </c>
      <c r="E53" s="145" t="s">
        <v>268</v>
      </c>
      <c r="F53" s="421" t="s">
        <v>51</v>
      </c>
      <c r="G53" s="106"/>
      <c r="H53" s="106"/>
      <c r="I53" s="100">
        <v>0</v>
      </c>
      <c r="J53" s="566"/>
      <c r="K53" s="91"/>
      <c r="L53" s="91"/>
      <c r="M53" s="91"/>
      <c r="N53" s="91"/>
      <c r="O53" s="91">
        <f t="shared" si="1"/>
        <v>0</v>
      </c>
      <c r="P53" s="179"/>
      <c r="Q53" s="718"/>
    </row>
    <row r="54" spans="1:17" x14ac:dyDescent="0.2">
      <c r="A54" s="723"/>
      <c r="B54" s="91" t="s">
        <v>1318</v>
      </c>
      <c r="C54" s="91" t="s">
        <v>1319</v>
      </c>
      <c r="D54" s="434"/>
      <c r="E54" s="89" t="s">
        <v>268</v>
      </c>
      <c r="F54" s="109" t="s">
        <v>51</v>
      </c>
      <c r="G54" s="106"/>
      <c r="H54" s="106"/>
      <c r="I54" s="100"/>
      <c r="J54" s="566"/>
      <c r="K54" s="91"/>
      <c r="L54" s="91"/>
      <c r="M54" s="91"/>
      <c r="N54" s="91"/>
      <c r="O54" s="91">
        <f t="shared" si="1"/>
        <v>0</v>
      </c>
      <c r="P54" s="179"/>
      <c r="Q54" s="718"/>
    </row>
    <row r="55" spans="1:17" x14ac:dyDescent="0.2">
      <c r="A55" s="723"/>
      <c r="B55" s="91" t="s">
        <v>1005</v>
      </c>
      <c r="C55" s="91" t="s">
        <v>31</v>
      </c>
      <c r="D55" s="91" t="s">
        <v>1321</v>
      </c>
      <c r="E55" s="89" t="s">
        <v>1320</v>
      </c>
      <c r="F55" s="109" t="s">
        <v>51</v>
      </c>
      <c r="G55" s="106"/>
      <c r="H55" s="91"/>
      <c r="I55" s="91">
        <v>0</v>
      </c>
      <c r="J55" s="566"/>
      <c r="K55" s="91"/>
      <c r="L55" s="91"/>
      <c r="M55" s="91"/>
      <c r="N55" s="91"/>
      <c r="O55" s="91">
        <f t="shared" si="1"/>
        <v>0</v>
      </c>
      <c r="P55" s="179"/>
      <c r="Q55" s="718"/>
    </row>
    <row r="56" spans="1:17" x14ac:dyDescent="0.2">
      <c r="A56" s="723"/>
      <c r="B56" s="91" t="s">
        <v>1003</v>
      </c>
      <c r="C56" s="91" t="s">
        <v>643</v>
      </c>
      <c r="D56" s="91" t="s">
        <v>1004</v>
      </c>
      <c r="E56" s="89" t="s">
        <v>526</v>
      </c>
      <c r="F56" s="109" t="s">
        <v>51</v>
      </c>
      <c r="G56" s="106"/>
      <c r="H56" s="106"/>
      <c r="I56" s="100">
        <v>0</v>
      </c>
      <c r="J56" s="589"/>
      <c r="K56" s="589"/>
      <c r="L56" s="100"/>
      <c r="M56" s="91"/>
      <c r="N56" s="91"/>
      <c r="O56" s="91">
        <f t="shared" si="1"/>
        <v>0</v>
      </c>
      <c r="P56" s="288"/>
      <c r="Q56" s="313"/>
    </row>
    <row r="57" spans="1:17" x14ac:dyDescent="0.2">
      <c r="A57" s="723"/>
      <c r="B57" s="91" t="s">
        <v>675</v>
      </c>
      <c r="C57" s="91" t="s">
        <v>676</v>
      </c>
      <c r="D57" s="91" t="s">
        <v>441</v>
      </c>
      <c r="E57" s="89" t="s">
        <v>314</v>
      </c>
      <c r="F57" s="135" t="s">
        <v>51</v>
      </c>
      <c r="G57" s="106"/>
      <c r="H57" s="592"/>
      <c r="I57" s="100">
        <v>0</v>
      </c>
      <c r="J57" s="589"/>
      <c r="K57" s="100"/>
      <c r="L57" s="100"/>
      <c r="M57" s="589"/>
      <c r="N57" s="91"/>
      <c r="O57" s="91">
        <f t="shared" si="1"/>
        <v>0</v>
      </c>
      <c r="P57" s="289"/>
      <c r="Q57" s="718"/>
    </row>
    <row r="58" spans="1:17" x14ac:dyDescent="0.2">
      <c r="A58" s="723"/>
      <c r="B58" s="91" t="s">
        <v>1486</v>
      </c>
      <c r="C58" s="91" t="s">
        <v>1487</v>
      </c>
      <c r="D58" s="91" t="s">
        <v>433</v>
      </c>
      <c r="E58" s="89" t="s">
        <v>876</v>
      </c>
      <c r="F58" s="135" t="s">
        <v>51</v>
      </c>
      <c r="G58" s="106"/>
      <c r="H58" s="106"/>
      <c r="I58" s="100"/>
      <c r="J58" s="100"/>
      <c r="K58" s="100"/>
      <c r="L58" s="100"/>
      <c r="M58" s="589"/>
      <c r="N58" s="91"/>
      <c r="O58" s="91">
        <f t="shared" si="1"/>
        <v>0</v>
      </c>
      <c r="P58" s="289"/>
      <c r="Q58" s="718"/>
    </row>
    <row r="59" spans="1:17" x14ac:dyDescent="0.2">
      <c r="A59" s="723"/>
      <c r="B59" s="91" t="s">
        <v>28</v>
      </c>
      <c r="C59" s="91" t="s">
        <v>100</v>
      </c>
      <c r="D59" s="91" t="s">
        <v>430</v>
      </c>
      <c r="E59" s="89" t="s">
        <v>17</v>
      </c>
      <c r="F59" s="109" t="s">
        <v>51</v>
      </c>
      <c r="G59" s="106"/>
      <c r="H59" s="566"/>
      <c r="I59" s="91">
        <v>0</v>
      </c>
      <c r="J59" s="91"/>
      <c r="K59" s="589"/>
      <c r="L59" s="91"/>
      <c r="M59" s="91"/>
      <c r="N59" s="91"/>
      <c r="O59" s="91">
        <f t="shared" si="1"/>
        <v>0</v>
      </c>
      <c r="P59" s="179"/>
      <c r="Q59" s="718"/>
    </row>
    <row r="60" spans="1:17" x14ac:dyDescent="0.2">
      <c r="A60" s="723"/>
      <c r="B60" s="91" t="s">
        <v>1388</v>
      </c>
      <c r="C60" s="91" t="s">
        <v>83</v>
      </c>
      <c r="D60" s="91" t="s">
        <v>210</v>
      </c>
      <c r="E60" s="89" t="s">
        <v>805</v>
      </c>
      <c r="F60" s="109" t="s">
        <v>51</v>
      </c>
      <c r="G60" s="106"/>
      <c r="H60" s="566"/>
      <c r="I60" s="91"/>
      <c r="J60" s="91"/>
      <c r="K60" s="589"/>
      <c r="L60" s="91"/>
      <c r="M60" s="91"/>
      <c r="N60" s="91"/>
      <c r="O60" s="91">
        <f t="shared" si="1"/>
        <v>0</v>
      </c>
      <c r="P60" s="179"/>
      <c r="Q60" s="718"/>
    </row>
    <row r="61" spans="1:17" x14ac:dyDescent="0.2">
      <c r="A61" s="729"/>
      <c r="B61" s="406"/>
      <c r="C61" s="405"/>
      <c r="D61" s="405"/>
      <c r="E61" s="406"/>
      <c r="F61" s="167"/>
      <c r="G61" s="167"/>
      <c r="H61" s="167"/>
      <c r="I61" s="167"/>
      <c r="J61" s="167"/>
      <c r="K61" s="167"/>
      <c r="L61" s="167"/>
      <c r="M61" s="167"/>
      <c r="N61" s="167"/>
      <c r="O61" s="406"/>
      <c r="P61" s="316"/>
      <c r="Q61" s="716"/>
    </row>
    <row r="62" spans="1:17" x14ac:dyDescent="0.2">
      <c r="A62" s="723">
        <v>1</v>
      </c>
      <c r="B62" s="91" t="s">
        <v>231</v>
      </c>
      <c r="C62" s="91" t="s">
        <v>45</v>
      </c>
      <c r="D62" s="91" t="s">
        <v>433</v>
      </c>
      <c r="E62" s="89" t="s">
        <v>183</v>
      </c>
      <c r="F62" s="135" t="s">
        <v>53</v>
      </c>
      <c r="G62" s="106">
        <v>250</v>
      </c>
      <c r="H62" s="100"/>
      <c r="I62" s="100">
        <v>400</v>
      </c>
      <c r="J62" s="100"/>
      <c r="K62" s="100"/>
      <c r="L62" s="100"/>
      <c r="M62" s="100"/>
      <c r="N62" s="626"/>
      <c r="O62" s="91">
        <f t="shared" ref="O62:O82" si="2">SUM(G62:N62)</f>
        <v>650</v>
      </c>
      <c r="P62" s="179"/>
      <c r="Q62" s="709" t="s">
        <v>965</v>
      </c>
    </row>
    <row r="63" spans="1:17" x14ac:dyDescent="0.2">
      <c r="A63" s="723">
        <v>2</v>
      </c>
      <c r="B63" s="91" t="s">
        <v>301</v>
      </c>
      <c r="C63" s="91" t="s">
        <v>678</v>
      </c>
      <c r="D63" s="91" t="s">
        <v>439</v>
      </c>
      <c r="E63" s="89" t="s">
        <v>662</v>
      </c>
      <c r="F63" s="109" t="s">
        <v>53</v>
      </c>
      <c r="G63" s="182">
        <v>400</v>
      </c>
      <c r="H63" s="183"/>
      <c r="I63" s="183"/>
      <c r="J63" s="183"/>
      <c r="K63" s="183"/>
      <c r="L63" s="183"/>
      <c r="M63" s="183"/>
      <c r="N63" s="183"/>
      <c r="O63" s="91">
        <f t="shared" si="2"/>
        <v>400</v>
      </c>
      <c r="P63" s="95" t="s">
        <v>9</v>
      </c>
      <c r="Q63" s="709" t="s">
        <v>965</v>
      </c>
    </row>
    <row r="64" spans="1:17" x14ac:dyDescent="0.2">
      <c r="A64" s="726"/>
      <c r="B64" s="426" t="s">
        <v>171</v>
      </c>
      <c r="C64" s="426" t="s">
        <v>61</v>
      </c>
      <c r="D64" s="426" t="s">
        <v>212</v>
      </c>
      <c r="E64" s="436" t="s">
        <v>118</v>
      </c>
      <c r="F64" s="452" t="s">
        <v>53</v>
      </c>
      <c r="G64" s="526">
        <v>325</v>
      </c>
      <c r="H64" s="527"/>
      <c r="I64" s="527"/>
      <c r="J64" s="527"/>
      <c r="K64" s="527"/>
      <c r="L64" s="527"/>
      <c r="M64" s="527"/>
      <c r="N64" s="527"/>
      <c r="O64" s="426">
        <f t="shared" si="2"/>
        <v>325</v>
      </c>
      <c r="P64" s="483"/>
      <c r="Q64" s="709" t="s">
        <v>1031</v>
      </c>
    </row>
    <row r="65" spans="1:17" x14ac:dyDescent="0.2">
      <c r="A65" s="726">
        <v>3</v>
      </c>
      <c r="B65" s="426" t="s">
        <v>131</v>
      </c>
      <c r="C65" s="426" t="s">
        <v>220</v>
      </c>
      <c r="D65" s="426" t="s">
        <v>212</v>
      </c>
      <c r="E65" s="436" t="s">
        <v>24</v>
      </c>
      <c r="F65" s="520" t="s">
        <v>53</v>
      </c>
      <c r="G65" s="427">
        <f>250/2</f>
        <v>125</v>
      </c>
      <c r="H65" s="592"/>
      <c r="I65" s="438">
        <v>0</v>
      </c>
      <c r="J65" s="438"/>
      <c r="K65" s="589"/>
      <c r="L65" s="438"/>
      <c r="M65" s="438"/>
      <c r="N65" s="426"/>
      <c r="O65" s="426">
        <f t="shared" si="2"/>
        <v>125</v>
      </c>
      <c r="P65" s="525"/>
      <c r="Q65" s="719"/>
    </row>
    <row r="66" spans="1:17" x14ac:dyDescent="0.2">
      <c r="A66" s="723">
        <v>4</v>
      </c>
      <c r="B66" s="426" t="s">
        <v>44</v>
      </c>
      <c r="C66" s="426" t="s">
        <v>65</v>
      </c>
      <c r="D66" s="426" t="s">
        <v>428</v>
      </c>
      <c r="E66" s="436" t="s">
        <v>58</v>
      </c>
      <c r="F66" s="520" t="s">
        <v>53</v>
      </c>
      <c r="G66" s="427">
        <f>150/2</f>
        <v>75</v>
      </c>
      <c r="H66" s="106"/>
      <c r="I66" s="100">
        <v>0</v>
      </c>
      <c r="J66" s="100"/>
      <c r="K66" s="100"/>
      <c r="L66" s="100"/>
      <c r="M66" s="91"/>
      <c r="N66" s="91"/>
      <c r="O66" s="91">
        <f t="shared" si="2"/>
        <v>75</v>
      </c>
      <c r="P66" s="288"/>
      <c r="Q66" s="709" t="s">
        <v>964</v>
      </c>
    </row>
    <row r="67" spans="1:17" x14ac:dyDescent="0.2">
      <c r="A67" s="723"/>
      <c r="B67" s="91" t="s">
        <v>380</v>
      </c>
      <c r="C67" s="91" t="s">
        <v>207</v>
      </c>
      <c r="D67" s="91" t="s">
        <v>431</v>
      </c>
      <c r="E67" s="89" t="s">
        <v>125</v>
      </c>
      <c r="F67" s="135" t="s">
        <v>53</v>
      </c>
      <c r="G67" s="106"/>
      <c r="H67" s="106"/>
      <c r="I67" s="91">
        <v>0</v>
      </c>
      <c r="J67" s="91"/>
      <c r="K67" s="91"/>
      <c r="L67" s="91"/>
      <c r="M67" s="566"/>
      <c r="N67" s="91"/>
      <c r="O67" s="91">
        <f t="shared" si="2"/>
        <v>0</v>
      </c>
      <c r="P67" s="288"/>
      <c r="Q67" s="718"/>
    </row>
    <row r="68" spans="1:17" x14ac:dyDescent="0.2">
      <c r="A68" s="723"/>
      <c r="B68" s="91" t="s">
        <v>233</v>
      </c>
      <c r="C68" s="91" t="s">
        <v>54</v>
      </c>
      <c r="D68" s="91" t="s">
        <v>511</v>
      </c>
      <c r="E68" s="89" t="s">
        <v>48</v>
      </c>
      <c r="F68" s="109" t="s">
        <v>53</v>
      </c>
      <c r="G68" s="106">
        <v>0</v>
      </c>
      <c r="H68" s="106"/>
      <c r="I68" s="100">
        <v>0</v>
      </c>
      <c r="J68" s="100"/>
      <c r="K68" s="100"/>
      <c r="L68" s="100"/>
      <c r="M68" s="100"/>
      <c r="N68" s="91"/>
      <c r="O68" s="91">
        <f t="shared" si="2"/>
        <v>0</v>
      </c>
      <c r="P68" s="179"/>
      <c r="Q68" s="718"/>
    </row>
    <row r="69" spans="1:17" x14ac:dyDescent="0.2">
      <c r="A69" s="723"/>
      <c r="B69" s="91" t="s">
        <v>801</v>
      </c>
      <c r="C69" s="91" t="s">
        <v>802</v>
      </c>
      <c r="D69" s="91" t="s">
        <v>546</v>
      </c>
      <c r="E69" s="89" t="s">
        <v>741</v>
      </c>
      <c r="F69" s="109" t="s">
        <v>53</v>
      </c>
      <c r="G69" s="106"/>
      <c r="H69" s="592"/>
      <c r="I69" s="100"/>
      <c r="J69" s="100"/>
      <c r="K69" s="100"/>
      <c r="L69" s="100"/>
      <c r="M69" s="100"/>
      <c r="N69" s="91"/>
      <c r="O69" s="91">
        <f t="shared" si="2"/>
        <v>0</v>
      </c>
      <c r="P69" s="179"/>
      <c r="Q69" s="718"/>
    </row>
    <row r="70" spans="1:17" x14ac:dyDescent="0.2">
      <c r="A70" s="723"/>
      <c r="B70" s="91" t="s">
        <v>247</v>
      </c>
      <c r="C70" s="91" t="s">
        <v>49</v>
      </c>
      <c r="D70" s="91" t="s">
        <v>446</v>
      </c>
      <c r="E70" s="89" t="s">
        <v>15</v>
      </c>
      <c r="F70" s="109" t="s">
        <v>53</v>
      </c>
      <c r="G70" s="106">
        <v>0</v>
      </c>
      <c r="H70" s="106"/>
      <c r="I70" s="100"/>
      <c r="J70" s="100"/>
      <c r="K70" s="100"/>
      <c r="L70" s="100"/>
      <c r="M70" s="100"/>
      <c r="N70" s="91"/>
      <c r="O70" s="91">
        <f t="shared" si="2"/>
        <v>0</v>
      </c>
      <c r="P70" s="179"/>
      <c r="Q70" s="718"/>
    </row>
    <row r="71" spans="1:17" x14ac:dyDescent="0.2">
      <c r="A71" s="723"/>
      <c r="B71" s="91" t="s">
        <v>878</v>
      </c>
      <c r="C71" s="91" t="s">
        <v>64</v>
      </c>
      <c r="D71" s="91" t="s">
        <v>416</v>
      </c>
      <c r="E71" s="89" t="s">
        <v>68</v>
      </c>
      <c r="F71" s="109" t="s">
        <v>53</v>
      </c>
      <c r="G71" s="106"/>
      <c r="H71" s="106"/>
      <c r="I71" s="100"/>
      <c r="J71" s="566"/>
      <c r="K71" s="91"/>
      <c r="L71" s="91"/>
      <c r="M71" s="91"/>
      <c r="N71" s="91"/>
      <c r="O71" s="91">
        <f t="shared" si="2"/>
        <v>0</v>
      </c>
      <c r="P71" s="179"/>
      <c r="Q71" s="173"/>
    </row>
    <row r="72" spans="1:17" x14ac:dyDescent="0.2">
      <c r="A72" s="723"/>
      <c r="B72" s="91" t="s">
        <v>379</v>
      </c>
      <c r="C72" s="91" t="s">
        <v>82</v>
      </c>
      <c r="D72" s="91" t="s">
        <v>408</v>
      </c>
      <c r="E72" s="89" t="s">
        <v>24</v>
      </c>
      <c r="F72" s="135" t="s">
        <v>53</v>
      </c>
      <c r="G72" s="106"/>
      <c r="H72" s="589"/>
      <c r="I72" s="100">
        <v>0</v>
      </c>
      <c r="J72" s="589"/>
      <c r="K72" s="589"/>
      <c r="L72" s="589"/>
      <c r="M72" s="100"/>
      <c r="N72" s="91"/>
      <c r="O72" s="91">
        <f t="shared" si="2"/>
        <v>0</v>
      </c>
      <c r="P72" s="179"/>
      <c r="Q72" s="718"/>
    </row>
    <row r="73" spans="1:17" x14ac:dyDescent="0.2">
      <c r="A73" s="726"/>
      <c r="B73" s="426" t="s">
        <v>1006</v>
      </c>
      <c r="C73" s="426" t="s">
        <v>100</v>
      </c>
      <c r="D73" s="426" t="s">
        <v>1007</v>
      </c>
      <c r="E73" s="436" t="s">
        <v>402</v>
      </c>
      <c r="F73" s="520" t="s">
        <v>53</v>
      </c>
      <c r="G73" s="427"/>
      <c r="H73" s="427"/>
      <c r="I73" s="438">
        <v>0</v>
      </c>
      <c r="J73" s="438"/>
      <c r="K73" s="438"/>
      <c r="L73" s="438"/>
      <c r="M73" s="438"/>
      <c r="N73" s="426"/>
      <c r="O73" s="426">
        <f t="shared" si="2"/>
        <v>0</v>
      </c>
      <c r="P73" s="525"/>
      <c r="Q73" s="719"/>
    </row>
    <row r="74" spans="1:17" x14ac:dyDescent="0.2">
      <c r="A74" s="723"/>
      <c r="B74" s="426" t="s">
        <v>1255</v>
      </c>
      <c r="C74" s="426" t="s">
        <v>221</v>
      </c>
      <c r="D74" s="426" t="s">
        <v>654</v>
      </c>
      <c r="E74" s="436" t="s">
        <v>268</v>
      </c>
      <c r="F74" s="520" t="s">
        <v>53</v>
      </c>
      <c r="G74" s="427"/>
      <c r="H74" s="427"/>
      <c r="I74" s="426"/>
      <c r="J74" s="566"/>
      <c r="K74" s="589"/>
      <c r="L74" s="566"/>
      <c r="M74" s="91"/>
      <c r="N74" s="91"/>
      <c r="O74" s="91">
        <f t="shared" si="2"/>
        <v>0</v>
      </c>
      <c r="P74" s="288"/>
      <c r="Q74" s="173"/>
    </row>
    <row r="75" spans="1:17" x14ac:dyDescent="0.2">
      <c r="A75" s="723"/>
      <c r="B75" s="91" t="s">
        <v>680</v>
      </c>
      <c r="C75" s="91" t="s">
        <v>681</v>
      </c>
      <c r="D75" s="91" t="s">
        <v>545</v>
      </c>
      <c r="E75" s="89" t="s">
        <v>17</v>
      </c>
      <c r="F75" s="109" t="s">
        <v>53</v>
      </c>
      <c r="G75" s="106"/>
      <c r="H75" s="566"/>
      <c r="I75" s="91">
        <v>0</v>
      </c>
      <c r="J75" s="91"/>
      <c r="K75" s="91"/>
      <c r="L75" s="91"/>
      <c r="M75" s="91"/>
      <c r="N75" s="91"/>
      <c r="O75" s="91">
        <f t="shared" si="2"/>
        <v>0</v>
      </c>
      <c r="P75" s="179"/>
      <c r="Q75" s="718"/>
    </row>
    <row r="76" spans="1:17" x14ac:dyDescent="0.2">
      <c r="A76" s="723"/>
      <c r="B76" s="91" t="s">
        <v>246</v>
      </c>
      <c r="C76" s="91" t="s">
        <v>42</v>
      </c>
      <c r="D76" s="91" t="s">
        <v>422</v>
      </c>
      <c r="E76" s="89" t="s">
        <v>325</v>
      </c>
      <c r="F76" s="109" t="s">
        <v>53</v>
      </c>
      <c r="G76" s="106"/>
      <c r="H76" s="106"/>
      <c r="I76" s="100"/>
      <c r="J76" s="566"/>
      <c r="K76" s="91"/>
      <c r="L76" s="91"/>
      <c r="M76" s="566"/>
      <c r="N76" s="91"/>
      <c r="O76" s="91">
        <f>SUM(G76:N76)</f>
        <v>0</v>
      </c>
      <c r="P76" s="179"/>
      <c r="Q76"/>
    </row>
    <row r="77" spans="1:17" x14ac:dyDescent="0.2">
      <c r="A77" s="723"/>
      <c r="B77" s="91" t="s">
        <v>712</v>
      </c>
      <c r="C77" s="91" t="s">
        <v>770</v>
      </c>
      <c r="D77" s="91" t="s">
        <v>1218</v>
      </c>
      <c r="E77" s="89" t="s">
        <v>567</v>
      </c>
      <c r="F77" s="109" t="s">
        <v>53</v>
      </c>
      <c r="G77" s="106"/>
      <c r="H77" s="592"/>
      <c r="I77" s="100"/>
      <c r="J77" s="91"/>
      <c r="K77" s="91"/>
      <c r="L77" s="91"/>
      <c r="M77" s="91"/>
      <c r="N77" s="91"/>
      <c r="O77" s="91">
        <f t="shared" si="2"/>
        <v>0</v>
      </c>
      <c r="P77" s="179"/>
      <c r="Q77" s="718"/>
    </row>
    <row r="78" spans="1:17" x14ac:dyDescent="0.2">
      <c r="A78" s="723"/>
      <c r="B78" s="91" t="s">
        <v>1005</v>
      </c>
      <c r="C78" s="91" t="s">
        <v>31</v>
      </c>
      <c r="D78" s="91" t="s">
        <v>962</v>
      </c>
      <c r="E78" s="89" t="s">
        <v>526</v>
      </c>
      <c r="F78" s="109" t="s">
        <v>53</v>
      </c>
      <c r="G78" s="106"/>
      <c r="H78" s="91"/>
      <c r="I78" s="91">
        <v>0</v>
      </c>
      <c r="J78" s="566"/>
      <c r="K78" s="91"/>
      <c r="L78" s="91"/>
      <c r="M78" s="91"/>
      <c r="N78" s="91"/>
      <c r="O78" s="91">
        <f t="shared" si="2"/>
        <v>0</v>
      </c>
      <c r="P78" s="179"/>
      <c r="Q78" s="718"/>
    </row>
    <row r="79" spans="1:17" x14ac:dyDescent="0.2">
      <c r="A79" s="723"/>
      <c r="B79" s="91" t="s">
        <v>1008</v>
      </c>
      <c r="C79" s="91" t="s">
        <v>1009</v>
      </c>
      <c r="D79" s="91" t="s">
        <v>408</v>
      </c>
      <c r="E79" s="89" t="s">
        <v>23</v>
      </c>
      <c r="F79" s="135" t="s">
        <v>53</v>
      </c>
      <c r="G79" s="106"/>
      <c r="H79" s="100"/>
      <c r="I79" s="100">
        <v>0</v>
      </c>
      <c r="J79" s="100"/>
      <c r="K79" s="589"/>
      <c r="L79" s="100"/>
      <c r="M79" s="100"/>
      <c r="N79" s="91"/>
      <c r="O79" s="91">
        <f t="shared" si="2"/>
        <v>0</v>
      </c>
      <c r="P79" s="179"/>
      <c r="Q79" s="718"/>
    </row>
    <row r="80" spans="1:17" x14ac:dyDescent="0.2">
      <c r="A80" s="723"/>
      <c r="B80" s="91" t="s">
        <v>1010</v>
      </c>
      <c r="C80" s="91" t="s">
        <v>62</v>
      </c>
      <c r="D80" s="91" t="s">
        <v>1011</v>
      </c>
      <c r="E80" s="89" t="s">
        <v>278</v>
      </c>
      <c r="F80" s="135" t="s">
        <v>53</v>
      </c>
      <c r="G80" s="106"/>
      <c r="H80" s="589"/>
      <c r="I80" s="100">
        <v>0</v>
      </c>
      <c r="J80" s="589"/>
      <c r="K80" s="100"/>
      <c r="L80" s="100"/>
      <c r="M80" s="100"/>
      <c r="N80" s="91"/>
      <c r="O80" s="91">
        <f t="shared" si="2"/>
        <v>0</v>
      </c>
      <c r="P80" s="179"/>
      <c r="Q80" s="718"/>
    </row>
    <row r="81" spans="1:17" x14ac:dyDescent="0.2">
      <c r="A81" s="723"/>
      <c r="B81" s="91" t="s">
        <v>1490</v>
      </c>
      <c r="C81" s="91" t="s">
        <v>287</v>
      </c>
      <c r="D81" s="91" t="s">
        <v>1215</v>
      </c>
      <c r="E81" s="89" t="s">
        <v>268</v>
      </c>
      <c r="F81" s="135" t="s">
        <v>53</v>
      </c>
      <c r="G81" s="106"/>
      <c r="H81" s="592"/>
      <c r="I81" s="100"/>
      <c r="J81" s="91"/>
      <c r="K81" s="589"/>
      <c r="L81" s="91"/>
      <c r="M81" s="566"/>
      <c r="N81" s="91"/>
      <c r="O81" s="91">
        <f t="shared" si="2"/>
        <v>0</v>
      </c>
      <c r="P81" s="179"/>
      <c r="Q81" s="718"/>
    </row>
    <row r="82" spans="1:17" x14ac:dyDescent="0.2">
      <c r="A82" s="726"/>
      <c r="B82" s="518" t="s">
        <v>327</v>
      </c>
      <c r="C82" s="518" t="s">
        <v>83</v>
      </c>
      <c r="D82" s="518" t="s">
        <v>413</v>
      </c>
      <c r="E82" s="519" t="s">
        <v>826</v>
      </c>
      <c r="F82" s="452" t="s">
        <v>53</v>
      </c>
      <c r="G82" s="427"/>
      <c r="H82" s="592"/>
      <c r="I82" s="100">
        <v>0</v>
      </c>
      <c r="J82" s="438"/>
      <c r="K82" s="438"/>
      <c r="L82" s="438"/>
      <c r="M82" s="426"/>
      <c r="N82" s="426"/>
      <c r="O82" s="426">
        <f t="shared" si="2"/>
        <v>0</v>
      </c>
      <c r="P82" s="514"/>
      <c r="Q82" s="719"/>
    </row>
    <row r="83" spans="1:17" x14ac:dyDescent="0.2">
      <c r="A83" s="729"/>
      <c r="B83" s="405"/>
      <c r="C83" s="405"/>
      <c r="D83" s="405"/>
      <c r="E83" s="317"/>
      <c r="F83" s="167"/>
      <c r="G83" s="167"/>
      <c r="H83" s="167"/>
      <c r="I83" s="167"/>
      <c r="J83" s="167"/>
      <c r="K83" s="167"/>
      <c r="L83" s="167"/>
      <c r="M83" s="167"/>
      <c r="N83" s="167"/>
      <c r="O83" s="406"/>
      <c r="P83" s="316"/>
      <c r="Q83" s="716"/>
    </row>
    <row r="84" spans="1:17" x14ac:dyDescent="0.2">
      <c r="A84" s="723">
        <v>1</v>
      </c>
      <c r="B84" s="101" t="s">
        <v>184</v>
      </c>
      <c r="C84" s="101" t="s">
        <v>377</v>
      </c>
      <c r="D84" s="101" t="s">
        <v>225</v>
      </c>
      <c r="E84" s="102" t="s">
        <v>58</v>
      </c>
      <c r="F84" s="109" t="s">
        <v>55</v>
      </c>
      <c r="G84" s="106">
        <v>400</v>
      </c>
      <c r="H84" s="106"/>
      <c r="I84" s="100">
        <v>400</v>
      </c>
      <c r="J84" s="100"/>
      <c r="K84" s="100"/>
      <c r="L84" s="100"/>
      <c r="M84" s="100"/>
      <c r="N84" s="428"/>
      <c r="O84" s="91">
        <f>SUM(G84:N84)</f>
        <v>800</v>
      </c>
      <c r="P84" s="95" t="s">
        <v>9</v>
      </c>
      <c r="Q84" s="712" t="s">
        <v>965</v>
      </c>
    </row>
    <row r="85" spans="1:17" x14ac:dyDescent="0.2">
      <c r="A85" s="723">
        <v>2</v>
      </c>
      <c r="B85" s="426" t="s">
        <v>171</v>
      </c>
      <c r="C85" s="426" t="s">
        <v>61</v>
      </c>
      <c r="D85" s="426" t="s">
        <v>212</v>
      </c>
      <c r="E85" s="436" t="s">
        <v>118</v>
      </c>
      <c r="F85" s="452" t="s">
        <v>55</v>
      </c>
      <c r="G85" s="526">
        <f>325/2</f>
        <v>162.5</v>
      </c>
      <c r="H85" s="183"/>
      <c r="I85" s="183">
        <v>325</v>
      </c>
      <c r="J85" s="183"/>
      <c r="K85" s="183"/>
      <c r="L85" s="183"/>
      <c r="M85" s="183"/>
      <c r="N85" s="183"/>
      <c r="O85" s="91">
        <f>SUM(G85:N85)</f>
        <v>487.5</v>
      </c>
      <c r="P85" s="294"/>
      <c r="Q85" s="712" t="s">
        <v>1031</v>
      </c>
    </row>
    <row r="86" spans="1:17" x14ac:dyDescent="0.2">
      <c r="A86" s="723">
        <v>3</v>
      </c>
      <c r="B86" s="515" t="s">
        <v>376</v>
      </c>
      <c r="C86" s="515" t="s">
        <v>31</v>
      </c>
      <c r="D86" s="515" t="s">
        <v>411</v>
      </c>
      <c r="E86" s="516" t="s">
        <v>17</v>
      </c>
      <c r="F86" s="517" t="s">
        <v>55</v>
      </c>
      <c r="G86" s="106"/>
      <c r="H86" s="106"/>
      <c r="I86" s="100">
        <v>100</v>
      </c>
      <c r="J86" s="589"/>
      <c r="K86" s="589"/>
      <c r="L86" s="100"/>
      <c r="M86" s="91"/>
      <c r="N86" s="91"/>
      <c r="O86" s="91">
        <f>SUM(G86:N86)</f>
        <v>100</v>
      </c>
      <c r="P86" s="179"/>
      <c r="Q86" s="712" t="s">
        <v>964</v>
      </c>
    </row>
    <row r="87" spans="1:17" x14ac:dyDescent="0.2">
      <c r="A87" s="723">
        <v>4</v>
      </c>
      <c r="B87" s="426" t="s">
        <v>131</v>
      </c>
      <c r="C87" s="426" t="s">
        <v>220</v>
      </c>
      <c r="D87" s="426" t="s">
        <v>212</v>
      </c>
      <c r="E87" s="436" t="s">
        <v>24</v>
      </c>
      <c r="F87" s="520" t="s">
        <v>55</v>
      </c>
      <c r="G87" s="427">
        <f>125/2</f>
        <v>62.5</v>
      </c>
      <c r="H87" s="592" t="s">
        <v>1411</v>
      </c>
      <c r="I87" s="438">
        <v>0</v>
      </c>
      <c r="J87" s="438"/>
      <c r="K87" s="592" t="s">
        <v>1411</v>
      </c>
      <c r="L87" s="589"/>
      <c r="M87" s="589"/>
      <c r="N87" s="91"/>
      <c r="O87" s="91">
        <f>G87+I87+N87</f>
        <v>62.5</v>
      </c>
      <c r="P87" s="289"/>
      <c r="Q87" s="718"/>
    </row>
    <row r="88" spans="1:17" x14ac:dyDescent="0.2">
      <c r="A88" s="723"/>
      <c r="B88" s="101" t="s">
        <v>864</v>
      </c>
      <c r="C88" s="101" t="s">
        <v>26</v>
      </c>
      <c r="D88" s="101" t="s">
        <v>442</v>
      </c>
      <c r="E88" s="102" t="s">
        <v>248</v>
      </c>
      <c r="F88" s="135" t="s">
        <v>55</v>
      </c>
      <c r="G88" s="106"/>
      <c r="H88" s="106"/>
      <c r="I88" s="100"/>
      <c r="J88" s="589"/>
      <c r="K88" s="100"/>
      <c r="L88" s="100"/>
      <c r="M88" s="91"/>
      <c r="N88" s="91"/>
      <c r="O88" s="91">
        <f t="shared" ref="O88:O99" si="3">SUM(G88:N88)</f>
        <v>0</v>
      </c>
      <c r="P88" s="179"/>
      <c r="Q88" s="712"/>
    </row>
    <row r="89" spans="1:17" x14ac:dyDescent="0.2">
      <c r="A89" s="723"/>
      <c r="B89" s="101" t="s">
        <v>1026</v>
      </c>
      <c r="C89" s="101" t="s">
        <v>47</v>
      </c>
      <c r="D89" s="101" t="s">
        <v>1222</v>
      </c>
      <c r="E89" s="102" t="s">
        <v>775</v>
      </c>
      <c r="F89" s="135" t="s">
        <v>55</v>
      </c>
      <c r="G89" s="106"/>
      <c r="H89" s="592"/>
      <c r="I89" s="100"/>
      <c r="J89" s="100"/>
      <c r="K89" s="100"/>
      <c r="L89" s="100"/>
      <c r="M89" s="91"/>
      <c r="N89" s="91"/>
      <c r="O89" s="91">
        <f t="shared" si="3"/>
        <v>0</v>
      </c>
      <c r="P89" s="288"/>
      <c r="Q89" s="718"/>
    </row>
    <row r="90" spans="1:17" x14ac:dyDescent="0.2">
      <c r="A90" s="723"/>
      <c r="B90" s="91" t="s">
        <v>647</v>
      </c>
      <c r="C90" s="91" t="s">
        <v>658</v>
      </c>
      <c r="D90" s="91" t="s">
        <v>1012</v>
      </c>
      <c r="E90" s="89" t="s">
        <v>979</v>
      </c>
      <c r="F90" s="109" t="s">
        <v>55</v>
      </c>
      <c r="G90" s="106"/>
      <c r="H90" s="91"/>
      <c r="I90" s="91">
        <v>0</v>
      </c>
      <c r="J90" s="91"/>
      <c r="K90" s="91"/>
      <c r="L90" s="91"/>
      <c r="M90" s="91"/>
      <c r="N90" s="91"/>
      <c r="O90" s="91">
        <f t="shared" si="3"/>
        <v>0</v>
      </c>
      <c r="P90" s="179"/>
      <c r="Q90" s="718"/>
    </row>
    <row r="91" spans="1:17" x14ac:dyDescent="0.2">
      <c r="A91" s="723"/>
      <c r="B91" s="101" t="s">
        <v>1027</v>
      </c>
      <c r="C91" s="101" t="s">
        <v>1028</v>
      </c>
      <c r="D91" s="101" t="s">
        <v>1220</v>
      </c>
      <c r="E91" s="102" t="s">
        <v>253</v>
      </c>
      <c r="F91" s="135" t="s">
        <v>55</v>
      </c>
      <c r="G91" s="106"/>
      <c r="H91" s="592"/>
      <c r="I91" s="100"/>
      <c r="J91" s="100"/>
      <c r="K91" s="100"/>
      <c r="L91" s="100"/>
      <c r="M91" s="91"/>
      <c r="N91" s="91"/>
      <c r="O91" s="91">
        <f t="shared" si="3"/>
        <v>0</v>
      </c>
      <c r="P91" s="288"/>
      <c r="Q91" s="718"/>
    </row>
    <row r="92" spans="1:17" x14ac:dyDescent="0.2">
      <c r="A92" s="723"/>
      <c r="B92" s="426" t="s">
        <v>1006</v>
      </c>
      <c r="C92" s="426" t="s">
        <v>100</v>
      </c>
      <c r="D92" s="426" t="s">
        <v>1007</v>
      </c>
      <c r="E92" s="436" t="s">
        <v>402</v>
      </c>
      <c r="F92" s="520" t="s">
        <v>55</v>
      </c>
      <c r="G92" s="427"/>
      <c r="H92" s="427"/>
      <c r="I92" s="438">
        <v>0</v>
      </c>
      <c r="J92" s="438"/>
      <c r="K92" s="589"/>
      <c r="L92" s="100"/>
      <c r="M92" s="100"/>
      <c r="N92" s="91"/>
      <c r="O92" s="91">
        <f t="shared" si="3"/>
        <v>0</v>
      </c>
      <c r="P92" s="289"/>
      <c r="Q92" s="718"/>
    </row>
    <row r="93" spans="1:17" x14ac:dyDescent="0.2">
      <c r="A93" s="723"/>
      <c r="B93" s="91" t="s">
        <v>1492</v>
      </c>
      <c r="C93" s="91" t="s">
        <v>49</v>
      </c>
      <c r="D93" s="91" t="s">
        <v>215</v>
      </c>
      <c r="E93" s="89" t="s">
        <v>751</v>
      </c>
      <c r="F93" s="135" t="s">
        <v>55</v>
      </c>
      <c r="G93" s="106"/>
      <c r="H93" s="106"/>
      <c r="I93" s="100"/>
      <c r="J93" s="100"/>
      <c r="K93" s="100"/>
      <c r="L93" s="100"/>
      <c r="M93" s="589"/>
      <c r="N93" s="91"/>
      <c r="O93" s="91"/>
      <c r="P93" s="289"/>
      <c r="Q93" s="718"/>
    </row>
    <row r="94" spans="1:17" x14ac:dyDescent="0.2">
      <c r="A94" s="723"/>
      <c r="B94" s="101" t="s">
        <v>494</v>
      </c>
      <c r="C94" s="101" t="s">
        <v>83</v>
      </c>
      <c r="D94" s="101" t="s">
        <v>431</v>
      </c>
      <c r="E94" s="102" t="s">
        <v>1328</v>
      </c>
      <c r="F94" s="135" t="s">
        <v>55</v>
      </c>
      <c r="G94" s="106"/>
      <c r="H94" s="592"/>
      <c r="I94" s="100"/>
      <c r="J94" s="589"/>
      <c r="K94" s="100"/>
      <c r="L94" s="100"/>
      <c r="M94" s="91"/>
      <c r="N94" s="91"/>
      <c r="O94" s="91">
        <f t="shared" si="3"/>
        <v>0</v>
      </c>
      <c r="P94" s="288"/>
      <c r="Q94" s="718"/>
    </row>
    <row r="95" spans="1:17" x14ac:dyDescent="0.2">
      <c r="A95" s="723"/>
      <c r="B95" s="91" t="s">
        <v>299</v>
      </c>
      <c r="C95" s="91" t="s">
        <v>21</v>
      </c>
      <c r="D95" s="91" t="s">
        <v>445</v>
      </c>
      <c r="E95" s="89" t="s">
        <v>17</v>
      </c>
      <c r="F95" s="109" t="s">
        <v>55</v>
      </c>
      <c r="G95" s="106">
        <v>0</v>
      </c>
      <c r="H95" s="106"/>
      <c r="I95" s="100"/>
      <c r="J95" s="589"/>
      <c r="K95" s="100"/>
      <c r="L95" s="100"/>
      <c r="M95" s="100"/>
      <c r="N95" s="91"/>
      <c r="O95" s="91">
        <f t="shared" si="3"/>
        <v>0</v>
      </c>
      <c r="P95" s="289"/>
      <c r="Q95" s="718"/>
    </row>
    <row r="96" spans="1:17" x14ac:dyDescent="0.2">
      <c r="A96" s="723"/>
      <c r="B96" s="91" t="s">
        <v>300</v>
      </c>
      <c r="C96" s="91" t="s">
        <v>488</v>
      </c>
      <c r="D96" s="91" t="s">
        <v>442</v>
      </c>
      <c r="E96" s="89" t="s">
        <v>15</v>
      </c>
      <c r="F96" s="109" t="s">
        <v>55</v>
      </c>
      <c r="G96" s="182"/>
      <c r="H96" s="183"/>
      <c r="I96" s="183">
        <v>0</v>
      </c>
      <c r="J96" s="183"/>
      <c r="K96" s="183"/>
      <c r="L96" s="183"/>
      <c r="M96" s="183"/>
      <c r="N96" s="183"/>
      <c r="O96" s="91">
        <f t="shared" si="3"/>
        <v>0</v>
      </c>
      <c r="P96" s="294"/>
      <c r="Q96" s="718"/>
    </row>
    <row r="97" spans="1:17" x14ac:dyDescent="0.2">
      <c r="A97" s="723"/>
      <c r="B97" s="518" t="s">
        <v>327</v>
      </c>
      <c r="C97" s="518" t="s">
        <v>83</v>
      </c>
      <c r="D97" s="518" t="s">
        <v>413</v>
      </c>
      <c r="E97" s="519" t="s">
        <v>826</v>
      </c>
      <c r="F97" s="452" t="s">
        <v>55</v>
      </c>
      <c r="G97" s="427"/>
      <c r="H97" s="427"/>
      <c r="I97" s="438"/>
      <c r="J97" s="589"/>
      <c r="K97" s="100"/>
      <c r="L97" s="589"/>
      <c r="M97" s="91"/>
      <c r="N97" s="91"/>
      <c r="O97" s="91">
        <f t="shared" si="3"/>
        <v>0</v>
      </c>
      <c r="P97" s="288"/>
      <c r="Q97" s="718"/>
    </row>
    <row r="98" spans="1:17" x14ac:dyDescent="0.2">
      <c r="A98" s="723"/>
      <c r="B98" s="101" t="s">
        <v>1407</v>
      </c>
      <c r="C98" s="101" t="s">
        <v>60</v>
      </c>
      <c r="D98" s="101" t="s">
        <v>824</v>
      </c>
      <c r="E98" s="102" t="s">
        <v>48</v>
      </c>
      <c r="F98" s="109" t="s">
        <v>55</v>
      </c>
      <c r="G98" s="106"/>
      <c r="H98" s="106"/>
      <c r="I98" s="100"/>
      <c r="J98" s="100"/>
      <c r="K98" s="589"/>
      <c r="L98" s="100"/>
      <c r="M98" s="91"/>
      <c r="N98" s="91"/>
      <c r="O98" s="91">
        <f t="shared" si="3"/>
        <v>0</v>
      </c>
      <c r="P98" s="288"/>
      <c r="Q98" s="718"/>
    </row>
    <row r="99" spans="1:17" x14ac:dyDescent="0.2">
      <c r="A99" s="723"/>
      <c r="B99" s="101" t="s">
        <v>44</v>
      </c>
      <c r="C99" s="101" t="s">
        <v>891</v>
      </c>
      <c r="D99" s="101" t="s">
        <v>1409</v>
      </c>
      <c r="E99" s="102" t="s">
        <v>43</v>
      </c>
      <c r="F99" s="135" t="s">
        <v>55</v>
      </c>
      <c r="G99" s="106"/>
      <c r="H99" s="106"/>
      <c r="I99" s="100"/>
      <c r="J99" s="100"/>
      <c r="K99" s="589"/>
      <c r="L99" s="100"/>
      <c r="M99" s="91"/>
      <c r="N99" s="91"/>
      <c r="O99" s="91">
        <f t="shared" si="3"/>
        <v>0</v>
      </c>
      <c r="P99" s="179"/>
      <c r="Q99" s="712"/>
    </row>
    <row r="100" spans="1:17" x14ac:dyDescent="0.2">
      <c r="A100" s="729"/>
      <c r="B100" s="405"/>
      <c r="C100" s="405"/>
      <c r="D100" s="405"/>
      <c r="E100" s="406"/>
      <c r="F100" s="167"/>
      <c r="G100" s="167"/>
      <c r="H100" s="167"/>
      <c r="I100" s="167"/>
      <c r="J100" s="167"/>
      <c r="K100" s="167"/>
      <c r="L100" s="167"/>
      <c r="M100" s="167"/>
      <c r="N100" s="167"/>
      <c r="O100" s="406"/>
      <c r="P100" s="316"/>
      <c r="Q100" s="716"/>
    </row>
    <row r="101" spans="1:17" x14ac:dyDescent="0.2">
      <c r="A101" s="723">
        <v>1</v>
      </c>
      <c r="B101" s="91" t="s">
        <v>135</v>
      </c>
      <c r="C101" s="91" t="s">
        <v>57</v>
      </c>
      <c r="D101" s="91" t="s">
        <v>225</v>
      </c>
      <c r="E101" s="89" t="s">
        <v>269</v>
      </c>
      <c r="F101" s="109" t="s">
        <v>136</v>
      </c>
      <c r="G101" s="106">
        <v>325</v>
      </c>
      <c r="H101" s="91"/>
      <c r="I101" s="91">
        <v>0</v>
      </c>
      <c r="J101" s="91"/>
      <c r="K101" s="91"/>
      <c r="L101" s="91"/>
      <c r="M101" s="91"/>
      <c r="N101" s="91"/>
      <c r="O101" s="91">
        <f>SUM(G101:N101)</f>
        <v>325</v>
      </c>
      <c r="P101" s="179"/>
      <c r="Q101" s="709" t="s">
        <v>1033</v>
      </c>
    </row>
    <row r="102" spans="1:17" x14ac:dyDescent="0.2">
      <c r="A102" s="723">
        <v>2</v>
      </c>
      <c r="B102" s="91" t="s">
        <v>281</v>
      </c>
      <c r="C102" s="91" t="s">
        <v>282</v>
      </c>
      <c r="D102" s="91" t="s">
        <v>428</v>
      </c>
      <c r="E102" s="89" t="s">
        <v>24</v>
      </c>
      <c r="F102" s="109" t="s">
        <v>136</v>
      </c>
      <c r="G102" s="106"/>
      <c r="H102" s="106"/>
      <c r="I102" s="91">
        <v>250</v>
      </c>
      <c r="J102" s="91"/>
      <c r="K102" s="91"/>
      <c r="L102" s="91"/>
      <c r="M102" s="91"/>
      <c r="N102" s="91"/>
      <c r="O102" s="91">
        <f>SUM(G102:N102)</f>
        <v>250</v>
      </c>
      <c r="P102" s="179"/>
      <c r="Q102" s="709" t="s">
        <v>964</v>
      </c>
    </row>
    <row r="103" spans="1:17" x14ac:dyDescent="0.2">
      <c r="A103" s="723"/>
      <c r="B103" s="91" t="s">
        <v>494</v>
      </c>
      <c r="C103" s="91" t="s">
        <v>83</v>
      </c>
      <c r="D103" s="91" t="s">
        <v>431</v>
      </c>
      <c r="E103" s="89" t="s">
        <v>322</v>
      </c>
      <c r="F103" s="109" t="s">
        <v>136</v>
      </c>
      <c r="G103" s="106"/>
      <c r="H103" s="106"/>
      <c r="I103" s="100">
        <v>0</v>
      </c>
      <c r="J103" s="100"/>
      <c r="K103" s="100"/>
      <c r="L103" s="100"/>
      <c r="M103" s="91"/>
      <c r="N103" s="91"/>
      <c r="O103" s="91">
        <f>SUM(G103:N103)</f>
        <v>0</v>
      </c>
      <c r="P103" s="179"/>
      <c r="Q103" s="718"/>
    </row>
    <row r="104" spans="1:17" x14ac:dyDescent="0.2">
      <c r="A104" s="729"/>
      <c r="B104" s="405"/>
      <c r="C104" s="405"/>
      <c r="D104" s="405"/>
      <c r="E104" s="406"/>
      <c r="F104" s="167"/>
      <c r="G104" s="167"/>
      <c r="H104" s="167"/>
      <c r="I104" s="167"/>
      <c r="J104" s="167"/>
      <c r="K104" s="167"/>
      <c r="L104" s="167"/>
      <c r="M104" s="167"/>
      <c r="N104" s="167"/>
      <c r="O104" s="406"/>
      <c r="P104" s="316"/>
      <c r="Q104" s="716"/>
    </row>
    <row r="105" spans="1:17" x14ac:dyDescent="0.2">
      <c r="A105" s="723">
        <v>1</v>
      </c>
      <c r="B105" s="91" t="s">
        <v>257</v>
      </c>
      <c r="C105" s="91" t="s">
        <v>258</v>
      </c>
      <c r="D105" s="91" t="s">
        <v>436</v>
      </c>
      <c r="E105" s="89" t="s">
        <v>58</v>
      </c>
      <c r="F105" s="109" t="s">
        <v>139</v>
      </c>
      <c r="G105" s="106">
        <v>0</v>
      </c>
      <c r="H105" s="592"/>
      <c r="I105" s="100">
        <v>325</v>
      </c>
      <c r="J105" s="100"/>
      <c r="K105" s="100"/>
      <c r="L105" s="100"/>
      <c r="M105" s="100"/>
      <c r="N105" s="91"/>
      <c r="O105" s="91">
        <f t="shared" ref="O105:O108" si="4">SUM(G105:N105)</f>
        <v>325</v>
      </c>
      <c r="P105" s="385"/>
      <c r="Q105" s="718"/>
    </row>
    <row r="106" spans="1:17" x14ac:dyDescent="0.2">
      <c r="A106" s="723"/>
      <c r="B106" s="91" t="s">
        <v>958</v>
      </c>
      <c r="C106" s="91" t="s">
        <v>959</v>
      </c>
      <c r="D106" s="91" t="s">
        <v>619</v>
      </c>
      <c r="E106" s="89" t="s">
        <v>876</v>
      </c>
      <c r="F106" s="109" t="s">
        <v>139</v>
      </c>
      <c r="G106" s="106"/>
      <c r="H106" s="592"/>
      <c r="I106" s="100"/>
      <c r="J106" s="100"/>
      <c r="K106" s="100"/>
      <c r="L106" s="100"/>
      <c r="M106" s="100"/>
      <c r="N106" s="91"/>
      <c r="O106" s="91">
        <f t="shared" si="4"/>
        <v>0</v>
      </c>
      <c r="P106" s="385"/>
      <c r="Q106" s="718"/>
    </row>
    <row r="107" spans="1:17" x14ac:dyDescent="0.2">
      <c r="A107" s="723"/>
      <c r="B107" s="91" t="s">
        <v>960</v>
      </c>
      <c r="C107" s="91" t="s">
        <v>961</v>
      </c>
      <c r="D107" s="91" t="s">
        <v>429</v>
      </c>
      <c r="E107" s="89" t="s">
        <v>278</v>
      </c>
      <c r="F107" s="109" t="s">
        <v>139</v>
      </c>
      <c r="G107" s="106"/>
      <c r="H107" s="592"/>
      <c r="I107" s="100"/>
      <c r="J107" s="100"/>
      <c r="K107" s="100"/>
      <c r="L107" s="100"/>
      <c r="M107" s="100"/>
      <c r="N107" s="91"/>
      <c r="O107" s="91">
        <f t="shared" si="4"/>
        <v>0</v>
      </c>
      <c r="P107" s="385"/>
      <c r="Q107" s="718"/>
    </row>
    <row r="108" spans="1:17" x14ac:dyDescent="0.2">
      <c r="A108" s="723"/>
      <c r="B108" s="91" t="s">
        <v>997</v>
      </c>
      <c r="C108" s="91" t="s">
        <v>26</v>
      </c>
      <c r="D108" s="91" t="s">
        <v>998</v>
      </c>
      <c r="E108" s="89" t="s">
        <v>68</v>
      </c>
      <c r="F108" s="109" t="s">
        <v>139</v>
      </c>
      <c r="G108" s="106"/>
      <c r="H108" s="106"/>
      <c r="I108" s="100">
        <v>0</v>
      </c>
      <c r="J108" s="589"/>
      <c r="K108" s="100"/>
      <c r="L108" s="100"/>
      <c r="M108" s="100"/>
      <c r="N108" s="91"/>
      <c r="O108" s="91">
        <f t="shared" si="4"/>
        <v>0</v>
      </c>
      <c r="P108" s="385"/>
      <c r="Q108" s="718"/>
    </row>
    <row r="109" spans="1:17" x14ac:dyDescent="0.2">
      <c r="A109" s="729"/>
      <c r="B109" s="405"/>
      <c r="C109" s="405"/>
      <c r="D109" s="405"/>
      <c r="E109" s="406"/>
      <c r="F109" s="167"/>
      <c r="G109" s="167"/>
      <c r="H109" s="167"/>
      <c r="I109" s="167"/>
      <c r="J109" s="167"/>
      <c r="K109" s="167"/>
      <c r="L109" s="167"/>
      <c r="M109" s="167"/>
      <c r="N109" s="167"/>
      <c r="O109" s="405"/>
      <c r="P109" s="419"/>
      <c r="Q109" s="716"/>
    </row>
    <row r="110" spans="1:17" x14ac:dyDescent="0.2">
      <c r="A110" s="723">
        <v>1</v>
      </c>
      <c r="B110" s="91" t="s">
        <v>32</v>
      </c>
      <c r="C110" s="91" t="s">
        <v>63</v>
      </c>
      <c r="D110" s="91" t="s">
        <v>435</v>
      </c>
      <c r="E110" s="89" t="s">
        <v>99</v>
      </c>
      <c r="F110" s="109" t="s">
        <v>234</v>
      </c>
      <c r="G110" s="106">
        <v>400</v>
      </c>
      <c r="H110" s="106"/>
      <c r="I110" s="100">
        <v>400</v>
      </c>
      <c r="J110" s="100"/>
      <c r="K110" s="100"/>
      <c r="L110" s="100"/>
      <c r="M110" s="100"/>
      <c r="N110" s="91"/>
      <c r="O110" s="91">
        <f t="shared" ref="O110:O111" si="5">SUM(G110:N110)</f>
        <v>800</v>
      </c>
      <c r="P110" s="95" t="s">
        <v>9</v>
      </c>
      <c r="Q110" s="717" t="s">
        <v>288</v>
      </c>
    </row>
    <row r="111" spans="1:17" x14ac:dyDescent="0.2">
      <c r="A111" s="723"/>
      <c r="B111" s="523" t="s">
        <v>995</v>
      </c>
      <c r="C111" s="523" t="s">
        <v>996</v>
      </c>
      <c r="D111" s="523" t="s">
        <v>416</v>
      </c>
      <c r="E111" s="489" t="s">
        <v>979</v>
      </c>
      <c r="F111" s="109" t="s">
        <v>234</v>
      </c>
      <c r="G111" s="183"/>
      <c r="H111" s="183"/>
      <c r="I111" s="183">
        <v>0</v>
      </c>
      <c r="J111" s="183"/>
      <c r="K111" s="183"/>
      <c r="L111" s="183"/>
      <c r="M111" s="183"/>
      <c r="N111" s="183"/>
      <c r="O111" s="91">
        <f t="shared" si="5"/>
        <v>0</v>
      </c>
      <c r="P111" s="524"/>
      <c r="Q111" s="720"/>
    </row>
    <row r="112" spans="1:17" x14ac:dyDescent="0.2">
      <c r="A112" s="725"/>
      <c r="B112" s="47"/>
      <c r="C112" s="47"/>
      <c r="D112" s="47"/>
      <c r="E112" s="32"/>
      <c r="G112" s="34"/>
      <c r="H112" s="34"/>
      <c r="I112" s="34"/>
      <c r="J112" s="34"/>
      <c r="K112" s="34"/>
      <c r="L112" s="34"/>
      <c r="M112" s="34"/>
      <c r="N112" s="34"/>
    </row>
    <row r="113" spans="1:14" x14ac:dyDescent="0.2">
      <c r="A113" s="725"/>
      <c r="B113" s="47"/>
      <c r="C113" s="47"/>
      <c r="D113" s="47"/>
      <c r="E113" s="32"/>
      <c r="G113" s="34"/>
      <c r="H113" s="34"/>
      <c r="I113" s="34"/>
      <c r="J113" s="34"/>
      <c r="K113" s="34"/>
      <c r="L113" s="34"/>
      <c r="M113" s="34"/>
      <c r="N113" s="34"/>
    </row>
    <row r="114" spans="1:14" x14ac:dyDescent="0.2">
      <c r="A114" s="725"/>
      <c r="B114" s="47"/>
      <c r="C114" s="47"/>
      <c r="D114" s="47"/>
      <c r="E114" s="32"/>
      <c r="G114" s="34"/>
      <c r="H114" s="34"/>
      <c r="I114" s="34"/>
      <c r="J114" s="34"/>
      <c r="K114" s="34"/>
      <c r="L114" s="34"/>
      <c r="M114" s="34"/>
      <c r="N114" s="34"/>
    </row>
    <row r="115" spans="1:14" x14ac:dyDescent="0.2">
      <c r="A115" s="725"/>
      <c r="B115" s="47"/>
      <c r="C115" s="47"/>
      <c r="D115" s="47"/>
      <c r="E115" s="32"/>
      <c r="G115" s="34"/>
      <c r="H115" s="34"/>
      <c r="I115" s="34"/>
      <c r="J115" s="34"/>
      <c r="K115" s="34"/>
      <c r="L115" s="34"/>
      <c r="M115" s="34"/>
      <c r="N115" s="34"/>
    </row>
    <row r="116" spans="1:14" x14ac:dyDescent="0.2">
      <c r="A116" s="725"/>
      <c r="B116" s="47"/>
      <c r="C116" s="47"/>
      <c r="D116" s="47"/>
      <c r="E116" s="32"/>
      <c r="G116" s="34"/>
      <c r="H116" s="34"/>
      <c r="I116" s="34"/>
      <c r="J116" s="34"/>
      <c r="K116" s="34"/>
      <c r="L116" s="34"/>
      <c r="M116" s="34"/>
      <c r="N116" s="34"/>
    </row>
    <row r="117" spans="1:14" x14ac:dyDescent="0.2">
      <c r="A117" s="725"/>
      <c r="B117" s="47"/>
      <c r="C117" s="47"/>
      <c r="D117" s="47"/>
      <c r="E117" s="32"/>
      <c r="G117" s="34"/>
      <c r="H117" s="34"/>
      <c r="I117" s="34"/>
      <c r="J117" s="34"/>
      <c r="K117" s="34"/>
      <c r="L117" s="34"/>
      <c r="M117" s="34"/>
      <c r="N117" s="34"/>
    </row>
    <row r="118" spans="1:14" x14ac:dyDescent="0.2">
      <c r="A118" s="725"/>
      <c r="B118" s="47"/>
      <c r="C118" s="47"/>
      <c r="D118" s="47"/>
      <c r="E118" s="32"/>
      <c r="G118" s="34"/>
      <c r="H118" s="34"/>
      <c r="I118" s="34"/>
      <c r="J118" s="34"/>
      <c r="K118" s="34"/>
      <c r="L118" s="34"/>
      <c r="M118" s="34"/>
      <c r="N118" s="34"/>
    </row>
    <row r="119" spans="1:14" x14ac:dyDescent="0.2">
      <c r="A119" s="725"/>
      <c r="B119" s="47"/>
      <c r="C119" s="47"/>
      <c r="D119" s="47"/>
      <c r="E119" s="32"/>
      <c r="G119" s="34"/>
      <c r="H119" s="34"/>
      <c r="I119" s="34"/>
      <c r="J119" s="34"/>
      <c r="K119" s="34"/>
      <c r="L119" s="34"/>
      <c r="M119" s="34"/>
      <c r="N119" s="34"/>
    </row>
    <row r="120" spans="1:14" x14ac:dyDescent="0.2">
      <c r="A120" s="725"/>
      <c r="B120" s="47"/>
      <c r="C120" s="47"/>
      <c r="D120" s="47"/>
      <c r="E120" s="32"/>
      <c r="G120" s="34"/>
      <c r="H120" s="34"/>
      <c r="I120" s="34"/>
      <c r="J120" s="34"/>
      <c r="K120" s="34"/>
      <c r="L120" s="34"/>
      <c r="M120" s="34"/>
      <c r="N120" s="34"/>
    </row>
    <row r="121" spans="1:14" x14ac:dyDescent="0.2">
      <c r="A121" s="725"/>
      <c r="B121" s="47"/>
      <c r="C121" s="47"/>
      <c r="D121" s="47"/>
      <c r="E121" s="32"/>
      <c r="G121" s="34"/>
      <c r="H121" s="34"/>
      <c r="I121" s="34"/>
      <c r="J121" s="34"/>
      <c r="K121" s="34"/>
      <c r="L121" s="34"/>
      <c r="M121" s="34"/>
      <c r="N121" s="34"/>
    </row>
    <row r="122" spans="1:14" x14ac:dyDescent="0.2">
      <c r="A122" s="725"/>
      <c r="B122" s="47"/>
      <c r="C122" s="47"/>
      <c r="D122" s="47"/>
      <c r="E122" s="32"/>
      <c r="G122" s="34"/>
      <c r="H122" s="34"/>
      <c r="I122" s="34"/>
      <c r="J122" s="34"/>
      <c r="K122" s="34"/>
      <c r="L122" s="34"/>
      <c r="M122" s="34"/>
      <c r="N122" s="34"/>
    </row>
    <row r="123" spans="1:14" x14ac:dyDescent="0.2">
      <c r="A123" s="725"/>
      <c r="B123" s="47"/>
      <c r="C123" s="47"/>
      <c r="D123" s="47"/>
      <c r="E123" s="32"/>
      <c r="G123" s="34"/>
      <c r="H123" s="34"/>
      <c r="I123" s="34"/>
      <c r="J123" s="34"/>
      <c r="K123" s="34"/>
      <c r="L123" s="34"/>
      <c r="M123" s="34"/>
      <c r="N123" s="34"/>
    </row>
    <row r="124" spans="1:14" x14ac:dyDescent="0.2">
      <c r="A124" s="725"/>
      <c r="B124" s="47"/>
      <c r="C124" s="47"/>
      <c r="D124" s="47"/>
      <c r="E124" s="32"/>
      <c r="G124" s="34"/>
      <c r="H124" s="34"/>
      <c r="I124" s="34"/>
      <c r="J124" s="34"/>
      <c r="K124" s="34"/>
      <c r="L124" s="34"/>
      <c r="M124" s="34"/>
      <c r="N124" s="34"/>
    </row>
    <row r="125" spans="1:14" x14ac:dyDescent="0.2">
      <c r="A125" s="725"/>
      <c r="B125" s="47"/>
      <c r="C125" s="47"/>
      <c r="D125" s="47"/>
      <c r="E125" s="32"/>
      <c r="G125" s="34"/>
      <c r="H125" s="34"/>
      <c r="I125" s="34"/>
      <c r="J125" s="34"/>
      <c r="K125" s="34"/>
      <c r="L125" s="34"/>
      <c r="M125" s="34"/>
      <c r="N125" s="34"/>
    </row>
    <row r="126" spans="1:14" x14ac:dyDescent="0.2">
      <c r="A126" s="725"/>
      <c r="B126" s="47"/>
      <c r="C126" s="47"/>
      <c r="D126" s="47"/>
      <c r="E126" s="32"/>
      <c r="G126" s="34"/>
      <c r="H126" s="34"/>
      <c r="I126" s="34"/>
      <c r="J126" s="34"/>
      <c r="K126" s="34"/>
      <c r="L126" s="34"/>
      <c r="M126" s="34"/>
      <c r="N126" s="34"/>
    </row>
    <row r="127" spans="1:14" x14ac:dyDescent="0.2">
      <c r="A127" s="725"/>
      <c r="B127" s="47"/>
      <c r="C127" s="47"/>
      <c r="D127" s="47"/>
      <c r="E127" s="32"/>
      <c r="G127" s="34"/>
      <c r="H127" s="34"/>
      <c r="I127" s="34"/>
      <c r="J127" s="34"/>
      <c r="K127" s="34"/>
      <c r="L127" s="34"/>
      <c r="M127" s="34"/>
      <c r="N127" s="34"/>
    </row>
    <row r="128" spans="1:14" x14ac:dyDescent="0.2">
      <c r="A128" s="725"/>
      <c r="B128" s="47"/>
      <c r="C128" s="47"/>
      <c r="D128" s="47"/>
      <c r="E128" s="32"/>
      <c r="G128" s="34"/>
      <c r="H128" s="34"/>
      <c r="I128" s="34"/>
      <c r="J128" s="34"/>
      <c r="K128" s="34"/>
      <c r="L128" s="34"/>
      <c r="M128" s="34"/>
      <c r="N128" s="34"/>
    </row>
    <row r="129" spans="1:14" x14ac:dyDescent="0.2">
      <c r="A129" s="725"/>
      <c r="B129" s="47"/>
      <c r="C129" s="47"/>
      <c r="D129" s="47"/>
      <c r="E129" s="32"/>
      <c r="G129" s="34"/>
      <c r="H129" s="34"/>
      <c r="I129" s="34"/>
      <c r="J129" s="34"/>
      <c r="K129" s="34"/>
      <c r="L129" s="34"/>
      <c r="M129" s="34"/>
      <c r="N129" s="34"/>
    </row>
    <row r="130" spans="1:14" x14ac:dyDescent="0.2">
      <c r="A130" s="725"/>
      <c r="B130" s="47"/>
      <c r="C130" s="47"/>
      <c r="D130" s="47"/>
      <c r="E130" s="32"/>
      <c r="G130" s="34"/>
      <c r="H130" s="34"/>
      <c r="I130" s="34"/>
      <c r="J130" s="34"/>
      <c r="K130" s="34"/>
      <c r="L130" s="34"/>
      <c r="M130" s="34"/>
      <c r="N130" s="34"/>
    </row>
    <row r="131" spans="1:14" x14ac:dyDescent="0.2">
      <c r="A131" s="725"/>
      <c r="B131" s="47"/>
      <c r="C131" s="47"/>
      <c r="D131" s="47"/>
      <c r="E131" s="32"/>
      <c r="G131" s="34"/>
      <c r="H131" s="34"/>
      <c r="I131" s="34"/>
      <c r="J131" s="34"/>
      <c r="K131" s="34"/>
      <c r="L131" s="34"/>
      <c r="M131" s="34"/>
      <c r="N131" s="34"/>
    </row>
    <row r="132" spans="1:14" x14ac:dyDescent="0.2">
      <c r="A132" s="725"/>
      <c r="B132" s="47"/>
      <c r="C132" s="47"/>
      <c r="D132" s="47"/>
      <c r="E132" s="32"/>
      <c r="G132" s="34"/>
      <c r="H132" s="34"/>
      <c r="I132" s="34"/>
      <c r="J132" s="34"/>
      <c r="K132" s="34"/>
      <c r="L132" s="34"/>
      <c r="M132" s="34"/>
      <c r="N132" s="34"/>
    </row>
    <row r="133" spans="1:14" x14ac:dyDescent="0.2">
      <c r="A133" s="725"/>
      <c r="B133" s="47"/>
      <c r="C133" s="47"/>
      <c r="D133" s="47"/>
      <c r="E133" s="32"/>
      <c r="G133" s="34"/>
      <c r="H133" s="34"/>
      <c r="I133" s="34"/>
      <c r="J133" s="34"/>
      <c r="K133" s="34"/>
      <c r="L133" s="34"/>
      <c r="M133" s="34"/>
      <c r="N133" s="34"/>
    </row>
    <row r="134" spans="1:14" x14ac:dyDescent="0.2">
      <c r="A134" s="725"/>
      <c r="B134" s="47"/>
      <c r="C134" s="47"/>
      <c r="D134" s="47"/>
      <c r="E134" s="32"/>
      <c r="G134" s="34"/>
      <c r="H134" s="34"/>
      <c r="I134" s="34"/>
      <c r="J134" s="34"/>
      <c r="K134" s="34"/>
      <c r="L134" s="34"/>
      <c r="M134" s="34"/>
      <c r="N134" s="34"/>
    </row>
    <row r="135" spans="1:14" x14ac:dyDescent="0.2">
      <c r="A135" s="725"/>
      <c r="B135" s="47"/>
      <c r="C135" s="47"/>
      <c r="D135" s="47"/>
      <c r="E135" s="32"/>
      <c r="G135" s="34"/>
      <c r="H135" s="34"/>
      <c r="I135" s="34"/>
      <c r="J135" s="34"/>
      <c r="K135" s="34"/>
      <c r="L135" s="34"/>
      <c r="M135" s="34"/>
      <c r="N135" s="34"/>
    </row>
    <row r="136" spans="1:14" x14ac:dyDescent="0.2">
      <c r="A136" s="725"/>
      <c r="B136" s="47"/>
      <c r="C136" s="47"/>
      <c r="D136" s="47"/>
      <c r="E136" s="32"/>
      <c r="G136" s="34"/>
      <c r="H136" s="34"/>
      <c r="I136" s="34"/>
      <c r="J136" s="34"/>
      <c r="K136" s="34"/>
      <c r="L136" s="34"/>
      <c r="M136" s="34"/>
      <c r="N136" s="34"/>
    </row>
    <row r="137" spans="1:14" x14ac:dyDescent="0.2">
      <c r="A137" s="725"/>
      <c r="B137" s="47"/>
      <c r="C137" s="47"/>
      <c r="D137" s="47"/>
      <c r="E137" s="32"/>
      <c r="G137" s="34"/>
      <c r="H137" s="34"/>
      <c r="I137" s="34"/>
      <c r="J137" s="34"/>
      <c r="K137" s="34"/>
      <c r="L137" s="34"/>
      <c r="M137" s="34"/>
      <c r="N137" s="34"/>
    </row>
    <row r="138" spans="1:14" x14ac:dyDescent="0.2">
      <c r="A138" s="725"/>
      <c r="B138" s="47"/>
      <c r="C138" s="47"/>
      <c r="D138" s="47"/>
      <c r="E138" s="32"/>
      <c r="G138" s="34"/>
      <c r="H138" s="34"/>
      <c r="I138" s="34"/>
      <c r="J138" s="34"/>
      <c r="K138" s="34"/>
      <c r="L138" s="34"/>
      <c r="M138" s="34"/>
      <c r="N138" s="34"/>
    </row>
    <row r="139" spans="1:14" x14ac:dyDescent="0.2">
      <c r="A139" s="725"/>
      <c r="B139" s="47"/>
      <c r="C139" s="47"/>
      <c r="D139" s="47"/>
      <c r="E139" s="32"/>
      <c r="G139" s="34"/>
      <c r="H139" s="34"/>
      <c r="I139" s="34"/>
      <c r="J139" s="34"/>
      <c r="K139" s="34"/>
      <c r="L139" s="34"/>
      <c r="M139" s="34"/>
      <c r="N139" s="34"/>
    </row>
    <row r="140" spans="1:14" x14ac:dyDescent="0.2">
      <c r="A140" s="725"/>
      <c r="B140" s="47"/>
      <c r="C140" s="47"/>
      <c r="D140" s="47"/>
      <c r="E140" s="32"/>
      <c r="G140" s="34"/>
      <c r="H140" s="34"/>
      <c r="I140" s="34"/>
      <c r="J140" s="34"/>
      <c r="K140" s="34"/>
      <c r="L140" s="34"/>
      <c r="M140" s="34"/>
      <c r="N140" s="34"/>
    </row>
    <row r="141" spans="1:14" x14ac:dyDescent="0.2">
      <c r="A141" s="725"/>
      <c r="B141" s="47"/>
      <c r="C141" s="47"/>
      <c r="D141" s="47"/>
      <c r="E141" s="32"/>
      <c r="G141" s="34"/>
      <c r="H141" s="34"/>
      <c r="I141" s="34"/>
      <c r="J141" s="34"/>
      <c r="K141" s="34"/>
      <c r="L141" s="34"/>
      <c r="M141" s="34"/>
      <c r="N141" s="34"/>
    </row>
    <row r="142" spans="1:14" x14ac:dyDescent="0.2">
      <c r="A142" s="725"/>
      <c r="B142" s="47"/>
      <c r="C142" s="47"/>
      <c r="D142" s="47"/>
      <c r="E142" s="32"/>
      <c r="G142" s="34"/>
      <c r="H142" s="34"/>
      <c r="I142" s="34"/>
      <c r="J142" s="34"/>
      <c r="K142" s="34"/>
      <c r="L142" s="34"/>
      <c r="M142" s="34"/>
      <c r="N142" s="34"/>
    </row>
    <row r="143" spans="1:14" x14ac:dyDescent="0.2">
      <c r="A143" s="725"/>
      <c r="B143" s="47"/>
      <c r="C143" s="47"/>
      <c r="D143" s="47"/>
      <c r="E143" s="32"/>
      <c r="G143" s="34"/>
      <c r="H143" s="34"/>
      <c r="I143" s="34"/>
      <c r="J143" s="34"/>
      <c r="K143" s="34"/>
      <c r="L143" s="34"/>
      <c r="M143" s="34"/>
      <c r="N143" s="34"/>
    </row>
    <row r="144" spans="1:14" x14ac:dyDescent="0.2">
      <c r="A144" s="725"/>
      <c r="B144" s="47"/>
      <c r="C144" s="47"/>
      <c r="D144" s="47"/>
      <c r="E144" s="32"/>
      <c r="G144" s="34"/>
      <c r="H144" s="34"/>
      <c r="I144" s="34"/>
      <c r="J144" s="34"/>
      <c r="K144" s="34"/>
      <c r="L144" s="34"/>
      <c r="M144" s="34"/>
      <c r="N144" s="34"/>
    </row>
    <row r="145" spans="1:14" x14ac:dyDescent="0.2">
      <c r="A145" s="725"/>
      <c r="B145" s="47"/>
      <c r="C145" s="47"/>
      <c r="D145" s="47"/>
      <c r="E145" s="32"/>
      <c r="G145" s="34"/>
      <c r="H145" s="34"/>
      <c r="I145" s="34"/>
      <c r="J145" s="34"/>
      <c r="K145" s="34"/>
      <c r="L145" s="34"/>
      <c r="M145" s="34"/>
      <c r="N145" s="34"/>
    </row>
    <row r="146" spans="1:14" x14ac:dyDescent="0.2">
      <c r="A146" s="725"/>
      <c r="B146" s="47"/>
      <c r="C146" s="47"/>
      <c r="D146" s="47"/>
      <c r="E146" s="32"/>
      <c r="G146" s="34"/>
      <c r="H146" s="34"/>
      <c r="I146" s="34"/>
      <c r="J146" s="34"/>
      <c r="K146" s="34"/>
      <c r="L146" s="34"/>
      <c r="M146" s="34"/>
      <c r="N146" s="34"/>
    </row>
    <row r="147" spans="1:14" x14ac:dyDescent="0.2">
      <c r="A147" s="725"/>
      <c r="B147" s="47"/>
      <c r="C147" s="47"/>
      <c r="D147" s="47"/>
      <c r="E147" s="32"/>
      <c r="G147" s="34"/>
      <c r="H147" s="34"/>
      <c r="I147" s="34"/>
      <c r="J147" s="34"/>
      <c r="K147" s="34"/>
      <c r="L147" s="34"/>
      <c r="M147" s="34"/>
      <c r="N147" s="34"/>
    </row>
    <row r="148" spans="1:14" x14ac:dyDescent="0.2">
      <c r="A148" s="725"/>
      <c r="B148" s="47"/>
      <c r="C148" s="47"/>
      <c r="D148" s="47"/>
      <c r="E148" s="32"/>
      <c r="G148" s="34"/>
      <c r="H148" s="34"/>
      <c r="I148" s="34"/>
      <c r="J148" s="34"/>
      <c r="K148" s="34"/>
      <c r="L148" s="34"/>
      <c r="M148" s="34"/>
      <c r="N148" s="34"/>
    </row>
    <row r="149" spans="1:14" x14ac:dyDescent="0.2">
      <c r="A149" s="725"/>
      <c r="B149" s="47"/>
      <c r="C149" s="47"/>
      <c r="D149" s="47"/>
      <c r="E149" s="32"/>
      <c r="G149" s="34"/>
      <c r="H149" s="34"/>
      <c r="I149" s="34"/>
      <c r="J149" s="34"/>
      <c r="K149" s="34"/>
      <c r="L149" s="34"/>
      <c r="M149" s="34"/>
      <c r="N149" s="34"/>
    </row>
    <row r="150" spans="1:14" x14ac:dyDescent="0.2">
      <c r="A150" s="725"/>
      <c r="B150" s="47"/>
      <c r="C150" s="47"/>
      <c r="D150" s="47"/>
      <c r="E150" s="32"/>
      <c r="G150" s="34"/>
      <c r="H150" s="34"/>
      <c r="I150" s="34"/>
      <c r="J150" s="34"/>
      <c r="K150" s="34"/>
      <c r="L150" s="34"/>
      <c r="M150" s="34"/>
      <c r="N150" s="34"/>
    </row>
    <row r="151" spans="1:14" x14ac:dyDescent="0.2">
      <c r="A151" s="725"/>
      <c r="B151" s="47"/>
      <c r="C151" s="47"/>
      <c r="D151" s="47"/>
      <c r="E151" s="32"/>
      <c r="G151" s="34"/>
      <c r="H151" s="34"/>
      <c r="I151" s="34"/>
      <c r="J151" s="34"/>
      <c r="K151" s="34"/>
      <c r="L151" s="34"/>
      <c r="M151" s="34"/>
      <c r="N151" s="34"/>
    </row>
    <row r="152" spans="1:14" x14ac:dyDescent="0.2">
      <c r="A152" s="725"/>
      <c r="B152" s="47"/>
      <c r="C152" s="47"/>
      <c r="D152" s="47"/>
      <c r="E152" s="32"/>
      <c r="G152" s="34"/>
      <c r="H152" s="34"/>
      <c r="I152" s="34"/>
      <c r="J152" s="34"/>
      <c r="K152" s="34"/>
      <c r="L152" s="34"/>
      <c r="M152" s="34"/>
      <c r="N152" s="34"/>
    </row>
    <row r="153" spans="1:14" x14ac:dyDescent="0.2">
      <c r="A153" s="725"/>
      <c r="B153" s="47"/>
      <c r="C153" s="47"/>
      <c r="D153" s="47"/>
      <c r="E153" s="32"/>
      <c r="G153" s="34"/>
      <c r="H153" s="34"/>
      <c r="I153" s="34"/>
      <c r="J153" s="34"/>
      <c r="K153" s="34"/>
      <c r="L153" s="34"/>
      <c r="M153" s="34"/>
      <c r="N153" s="34"/>
    </row>
    <row r="154" spans="1:14" x14ac:dyDescent="0.2">
      <c r="A154" s="725"/>
      <c r="B154" s="47"/>
      <c r="C154" s="47"/>
      <c r="D154" s="47"/>
      <c r="E154" s="32"/>
      <c r="G154" s="34"/>
      <c r="H154" s="34"/>
      <c r="I154" s="34"/>
      <c r="J154" s="34"/>
      <c r="K154" s="34"/>
      <c r="L154" s="34"/>
      <c r="M154" s="34"/>
      <c r="N154" s="34"/>
    </row>
    <row r="155" spans="1:14" x14ac:dyDescent="0.2">
      <c r="A155" s="725"/>
      <c r="B155" s="47"/>
      <c r="C155" s="47"/>
      <c r="D155" s="47"/>
      <c r="E155" s="32"/>
      <c r="G155" s="34"/>
      <c r="H155" s="34"/>
      <c r="I155" s="34"/>
      <c r="J155" s="34"/>
      <c r="K155" s="34"/>
      <c r="L155" s="34"/>
      <c r="M155" s="34"/>
      <c r="N155" s="34"/>
    </row>
    <row r="156" spans="1:14" x14ac:dyDescent="0.2">
      <c r="A156" s="725"/>
      <c r="B156" s="47"/>
      <c r="C156" s="47"/>
      <c r="D156" s="47"/>
      <c r="E156" s="32"/>
      <c r="G156" s="34"/>
      <c r="H156" s="34"/>
      <c r="I156" s="34"/>
      <c r="J156" s="34"/>
      <c r="K156" s="34"/>
      <c r="L156" s="34"/>
      <c r="M156" s="34"/>
      <c r="N156" s="34"/>
    </row>
    <row r="157" spans="1:14" x14ac:dyDescent="0.2">
      <c r="A157" s="725"/>
      <c r="B157" s="47"/>
      <c r="C157" s="47"/>
      <c r="D157" s="47"/>
      <c r="E157" s="32"/>
      <c r="G157" s="34"/>
      <c r="H157" s="34"/>
      <c r="I157" s="34"/>
      <c r="J157" s="34"/>
      <c r="K157" s="34"/>
      <c r="L157" s="34"/>
      <c r="M157" s="34"/>
      <c r="N157" s="34"/>
    </row>
    <row r="158" spans="1:14" x14ac:dyDescent="0.2">
      <c r="A158" s="725"/>
      <c r="B158" s="47"/>
      <c r="C158" s="47"/>
      <c r="D158" s="47"/>
      <c r="E158" s="32"/>
      <c r="G158" s="34"/>
      <c r="H158" s="34"/>
      <c r="I158" s="34"/>
      <c r="J158" s="34"/>
      <c r="K158" s="34"/>
      <c r="L158" s="34"/>
      <c r="M158" s="34"/>
      <c r="N158" s="34"/>
    </row>
    <row r="159" spans="1:14" x14ac:dyDescent="0.2">
      <c r="A159" s="725"/>
      <c r="B159" s="47"/>
      <c r="C159" s="47"/>
      <c r="D159" s="47"/>
      <c r="E159" s="32"/>
      <c r="G159" s="34"/>
      <c r="H159" s="34"/>
      <c r="I159" s="34"/>
      <c r="J159" s="34"/>
      <c r="K159" s="34"/>
      <c r="L159" s="34"/>
      <c r="M159" s="34"/>
      <c r="N159" s="34"/>
    </row>
    <row r="160" spans="1:14" x14ac:dyDescent="0.2">
      <c r="A160" s="725"/>
      <c r="B160" s="47"/>
      <c r="C160" s="47"/>
      <c r="D160" s="47"/>
      <c r="E160" s="32"/>
      <c r="G160" s="34"/>
      <c r="H160" s="34"/>
      <c r="I160" s="34"/>
      <c r="J160" s="34"/>
      <c r="K160" s="34"/>
      <c r="L160" s="34"/>
      <c r="M160" s="34"/>
      <c r="N160" s="34"/>
    </row>
    <row r="161" spans="1:14" x14ac:dyDescent="0.2">
      <c r="A161" s="725"/>
      <c r="B161" s="47"/>
      <c r="C161" s="47"/>
      <c r="D161" s="47"/>
      <c r="E161" s="32"/>
      <c r="G161" s="34"/>
      <c r="H161" s="34"/>
      <c r="I161" s="34"/>
      <c r="J161" s="34"/>
      <c r="K161" s="34"/>
      <c r="L161" s="34"/>
      <c r="M161" s="34"/>
      <c r="N161" s="34"/>
    </row>
    <row r="162" spans="1:14" x14ac:dyDescent="0.2">
      <c r="A162" s="725"/>
      <c r="B162" s="47"/>
      <c r="C162" s="47"/>
      <c r="D162" s="47"/>
      <c r="E162" s="32"/>
      <c r="G162" s="34"/>
      <c r="H162" s="34"/>
      <c r="I162" s="34"/>
      <c r="J162" s="34"/>
      <c r="K162" s="34"/>
      <c r="L162" s="34"/>
      <c r="M162" s="34"/>
      <c r="N162" s="34"/>
    </row>
    <row r="163" spans="1:14" x14ac:dyDescent="0.2">
      <c r="A163" s="725"/>
      <c r="B163" s="47"/>
      <c r="C163" s="47"/>
      <c r="D163" s="47"/>
      <c r="E163" s="32"/>
      <c r="G163" s="34"/>
      <c r="H163" s="34"/>
      <c r="I163" s="34"/>
      <c r="J163" s="34"/>
      <c r="K163" s="34"/>
      <c r="L163" s="34"/>
      <c r="M163" s="34"/>
      <c r="N163" s="34"/>
    </row>
    <row r="164" spans="1:14" x14ac:dyDescent="0.2">
      <c r="A164" s="725"/>
      <c r="B164" s="47"/>
      <c r="C164" s="47"/>
      <c r="D164" s="47"/>
      <c r="E164" s="32"/>
      <c r="G164" s="34"/>
      <c r="H164" s="34"/>
      <c r="I164" s="34"/>
      <c r="J164" s="34"/>
      <c r="K164" s="34"/>
      <c r="L164" s="34"/>
      <c r="M164" s="34"/>
      <c r="N164" s="34"/>
    </row>
    <row r="165" spans="1:14" x14ac:dyDescent="0.2">
      <c r="A165" s="725"/>
      <c r="B165" s="47"/>
      <c r="C165" s="47"/>
      <c r="D165" s="47"/>
      <c r="E165" s="32"/>
      <c r="G165" s="34"/>
      <c r="H165" s="34"/>
      <c r="I165" s="34"/>
      <c r="J165" s="34"/>
      <c r="K165" s="34"/>
      <c r="L165" s="34"/>
      <c r="M165" s="34"/>
      <c r="N165" s="34"/>
    </row>
    <row r="166" spans="1:14" x14ac:dyDescent="0.2">
      <c r="A166" s="725"/>
      <c r="B166" s="47"/>
      <c r="C166" s="47"/>
      <c r="D166" s="47"/>
      <c r="E166" s="32"/>
      <c r="G166" s="34"/>
      <c r="H166" s="34"/>
      <c r="I166" s="34"/>
      <c r="J166" s="34"/>
      <c r="K166" s="34"/>
      <c r="L166" s="34"/>
      <c r="M166" s="34"/>
      <c r="N166" s="34"/>
    </row>
    <row r="167" spans="1:14" x14ac:dyDescent="0.2">
      <c r="A167" s="725"/>
      <c r="B167" s="47"/>
      <c r="C167" s="47"/>
      <c r="D167" s="47"/>
      <c r="E167" s="32"/>
      <c r="G167" s="34"/>
      <c r="H167" s="34"/>
      <c r="I167" s="34"/>
      <c r="J167" s="34"/>
      <c r="K167" s="34"/>
      <c r="L167" s="34"/>
      <c r="M167" s="34"/>
      <c r="N167" s="34"/>
    </row>
    <row r="168" spans="1:14" x14ac:dyDescent="0.2">
      <c r="A168" s="725"/>
      <c r="B168" s="47"/>
      <c r="C168" s="47"/>
      <c r="D168" s="47"/>
      <c r="E168" s="32"/>
      <c r="G168" s="34"/>
      <c r="H168" s="34"/>
      <c r="I168" s="34"/>
      <c r="J168" s="34"/>
      <c r="K168" s="34"/>
      <c r="L168" s="34"/>
      <c r="M168" s="34"/>
      <c r="N168" s="34"/>
    </row>
    <row r="169" spans="1:14" x14ac:dyDescent="0.2">
      <c r="A169" s="725"/>
      <c r="B169" s="47"/>
      <c r="C169" s="47"/>
      <c r="D169" s="47"/>
      <c r="E169" s="32"/>
      <c r="G169" s="34"/>
      <c r="H169" s="34"/>
      <c r="I169" s="34"/>
      <c r="J169" s="34"/>
      <c r="K169" s="34"/>
      <c r="L169" s="34"/>
      <c r="M169" s="34"/>
      <c r="N169" s="34"/>
    </row>
    <row r="170" spans="1:14" x14ac:dyDescent="0.2">
      <c r="A170" s="725"/>
      <c r="B170" s="47"/>
      <c r="C170" s="47"/>
      <c r="D170" s="47"/>
      <c r="E170" s="32"/>
      <c r="G170" s="34"/>
      <c r="H170" s="34"/>
      <c r="I170" s="34"/>
      <c r="J170" s="34"/>
      <c r="K170" s="34"/>
      <c r="L170" s="34"/>
      <c r="M170" s="34"/>
      <c r="N170" s="34"/>
    </row>
    <row r="171" spans="1:14" x14ac:dyDescent="0.2">
      <c r="A171" s="725"/>
      <c r="B171" s="47"/>
      <c r="C171" s="47"/>
      <c r="D171" s="47"/>
      <c r="E171" s="32"/>
      <c r="G171" s="34"/>
      <c r="H171" s="34"/>
      <c r="I171" s="34"/>
      <c r="J171" s="34"/>
      <c r="K171" s="34"/>
      <c r="L171" s="34"/>
      <c r="M171" s="34"/>
      <c r="N171" s="34"/>
    </row>
    <row r="172" spans="1:14" x14ac:dyDescent="0.2">
      <c r="A172" s="725"/>
      <c r="B172" s="47"/>
      <c r="C172" s="47"/>
      <c r="D172" s="47"/>
      <c r="E172" s="32"/>
      <c r="G172" s="34"/>
      <c r="H172" s="34"/>
      <c r="I172" s="34"/>
      <c r="J172" s="34"/>
      <c r="K172" s="34"/>
      <c r="L172" s="34"/>
      <c r="M172" s="34"/>
      <c r="N172" s="34"/>
    </row>
    <row r="173" spans="1:14" x14ac:dyDescent="0.2">
      <c r="A173" s="725"/>
      <c r="B173" s="47"/>
      <c r="C173" s="47"/>
      <c r="D173" s="47"/>
      <c r="E173" s="32"/>
      <c r="G173" s="34"/>
      <c r="H173" s="34"/>
      <c r="I173" s="34"/>
      <c r="J173" s="34"/>
      <c r="K173" s="34"/>
      <c r="L173" s="34"/>
      <c r="M173" s="34"/>
      <c r="N173" s="34"/>
    </row>
    <row r="174" spans="1:14" x14ac:dyDescent="0.2">
      <c r="A174" s="725"/>
      <c r="B174" s="47"/>
      <c r="C174" s="47"/>
      <c r="D174" s="47"/>
      <c r="E174" s="32"/>
      <c r="G174" s="34"/>
      <c r="H174" s="34"/>
      <c r="I174" s="34"/>
      <c r="J174" s="34"/>
      <c r="K174" s="34"/>
      <c r="L174" s="34"/>
      <c r="M174" s="34"/>
      <c r="N174" s="34"/>
    </row>
    <row r="175" spans="1:14" x14ac:dyDescent="0.2">
      <c r="A175" s="725"/>
      <c r="B175" s="47"/>
      <c r="C175" s="47"/>
      <c r="D175" s="47"/>
      <c r="E175" s="32"/>
      <c r="G175" s="34"/>
      <c r="H175" s="34"/>
      <c r="I175" s="34"/>
      <c r="J175" s="34"/>
      <c r="K175" s="34"/>
      <c r="L175" s="34"/>
      <c r="M175" s="34"/>
      <c r="N175" s="34"/>
    </row>
    <row r="176" spans="1:14" x14ac:dyDescent="0.2">
      <c r="A176" s="725"/>
      <c r="B176" s="47"/>
      <c r="C176" s="47"/>
      <c r="D176" s="47"/>
      <c r="E176" s="32"/>
      <c r="G176" s="34"/>
      <c r="H176" s="34"/>
      <c r="I176" s="34"/>
      <c r="J176" s="34"/>
      <c r="K176" s="34"/>
      <c r="L176" s="34"/>
      <c r="M176" s="34"/>
      <c r="N176" s="34"/>
    </row>
    <row r="177" spans="1:14" x14ac:dyDescent="0.2">
      <c r="A177" s="725"/>
      <c r="B177" s="47"/>
      <c r="C177" s="47"/>
      <c r="D177" s="47"/>
      <c r="E177" s="32"/>
      <c r="G177" s="34"/>
      <c r="H177" s="34"/>
      <c r="I177" s="34"/>
      <c r="J177" s="34"/>
      <c r="K177" s="34"/>
      <c r="L177" s="34"/>
      <c r="M177" s="34"/>
      <c r="N177" s="34"/>
    </row>
    <row r="178" spans="1:14" x14ac:dyDescent="0.2">
      <c r="A178" s="725"/>
      <c r="B178" s="47"/>
      <c r="C178" s="47"/>
      <c r="D178" s="47"/>
      <c r="E178" s="32"/>
      <c r="G178" s="34"/>
      <c r="H178" s="34"/>
      <c r="I178" s="34"/>
      <c r="J178" s="34"/>
      <c r="K178" s="34"/>
      <c r="L178" s="34"/>
      <c r="M178" s="34"/>
      <c r="N178" s="34"/>
    </row>
    <row r="179" spans="1:14" x14ac:dyDescent="0.2">
      <c r="A179" s="725"/>
      <c r="B179" s="47"/>
      <c r="C179" s="47"/>
      <c r="D179" s="47"/>
      <c r="E179" s="32"/>
      <c r="G179" s="34"/>
      <c r="H179" s="34"/>
      <c r="I179" s="34"/>
      <c r="J179" s="34"/>
      <c r="K179" s="34"/>
      <c r="L179" s="34"/>
      <c r="M179" s="34"/>
      <c r="N179" s="34"/>
    </row>
    <row r="180" spans="1:14" x14ac:dyDescent="0.2">
      <c r="A180" s="725"/>
      <c r="B180" s="47"/>
      <c r="C180" s="47"/>
      <c r="D180" s="47"/>
      <c r="E180" s="32"/>
      <c r="G180" s="34"/>
      <c r="H180" s="34"/>
      <c r="I180" s="34"/>
      <c r="J180" s="34"/>
      <c r="K180" s="34"/>
      <c r="L180" s="34"/>
      <c r="M180" s="34"/>
      <c r="N180" s="34"/>
    </row>
    <row r="181" spans="1:14" x14ac:dyDescent="0.2">
      <c r="A181" s="725"/>
      <c r="B181" s="47"/>
      <c r="C181" s="47"/>
      <c r="D181" s="47"/>
      <c r="E181" s="32"/>
      <c r="G181" s="34"/>
      <c r="H181" s="34"/>
      <c r="I181" s="34"/>
      <c r="J181" s="34"/>
      <c r="K181" s="34"/>
      <c r="L181" s="34"/>
      <c r="M181" s="34"/>
      <c r="N181" s="34"/>
    </row>
    <row r="182" spans="1:14" x14ac:dyDescent="0.2">
      <c r="A182" s="725"/>
      <c r="B182" s="47"/>
      <c r="C182" s="47"/>
      <c r="D182" s="47"/>
      <c r="E182" s="32"/>
      <c r="G182" s="34"/>
      <c r="H182" s="34"/>
      <c r="I182" s="34"/>
      <c r="J182" s="34"/>
      <c r="K182" s="34"/>
      <c r="L182" s="34"/>
      <c r="M182" s="34"/>
      <c r="N182" s="34"/>
    </row>
    <row r="183" spans="1:14" x14ac:dyDescent="0.2">
      <c r="A183" s="725"/>
      <c r="B183" s="47"/>
      <c r="C183" s="47"/>
      <c r="D183" s="47"/>
      <c r="E183" s="32"/>
      <c r="G183" s="34"/>
      <c r="H183" s="34"/>
      <c r="I183" s="34"/>
      <c r="J183" s="34"/>
      <c r="K183" s="34"/>
      <c r="L183" s="34"/>
      <c r="M183" s="34"/>
      <c r="N183" s="34"/>
    </row>
    <row r="184" spans="1:14" x14ac:dyDescent="0.2">
      <c r="B184" s="47"/>
      <c r="C184" s="47"/>
      <c r="D184" s="47"/>
      <c r="E184" s="32"/>
      <c r="G184" s="34"/>
      <c r="H184" s="34"/>
      <c r="I184" s="34"/>
      <c r="J184" s="34"/>
      <c r="K184" s="34"/>
      <c r="L184" s="34"/>
      <c r="M184" s="34"/>
      <c r="N184" s="34"/>
    </row>
    <row r="185" spans="1:14" x14ac:dyDescent="0.2">
      <c r="B185" s="47"/>
      <c r="C185" s="47"/>
      <c r="D185" s="47"/>
      <c r="E185" s="32"/>
    </row>
    <row r="186" spans="1:14" x14ac:dyDescent="0.2">
      <c r="B186" s="47"/>
      <c r="C186" s="47"/>
      <c r="D186" s="47"/>
      <c r="E186" s="32"/>
    </row>
    <row r="187" spans="1:14" x14ac:dyDescent="0.2">
      <c r="B187" s="47"/>
      <c r="C187" s="47"/>
      <c r="D187" s="47"/>
      <c r="E187" s="32"/>
    </row>
    <row r="188" spans="1:14" x14ac:dyDescent="0.2">
      <c r="B188" s="47"/>
      <c r="C188" s="47"/>
      <c r="D188" s="47"/>
      <c r="E188" s="32"/>
    </row>
    <row r="189" spans="1:14" x14ac:dyDescent="0.2">
      <c r="B189" s="47"/>
      <c r="C189" s="47"/>
      <c r="D189" s="47"/>
      <c r="E189" s="32"/>
    </row>
    <row r="190" spans="1:14" x14ac:dyDescent="0.2">
      <c r="B190" s="47"/>
      <c r="C190" s="47"/>
      <c r="D190" s="47"/>
      <c r="E190" s="32"/>
    </row>
    <row r="191" spans="1:14" x14ac:dyDescent="0.2">
      <c r="B191" s="47"/>
      <c r="C191" s="47"/>
      <c r="D191" s="47"/>
      <c r="E191" s="32"/>
    </row>
    <row r="192" spans="1:14" x14ac:dyDescent="0.2">
      <c r="B192" s="47"/>
      <c r="C192" s="47"/>
      <c r="D192" s="47"/>
      <c r="E192" s="32"/>
    </row>
    <row r="193" spans="2:5" x14ac:dyDescent="0.2">
      <c r="B193" s="47"/>
      <c r="C193" s="47"/>
      <c r="D193" s="47"/>
      <c r="E193" s="32"/>
    </row>
    <row r="194" spans="2:5" x14ac:dyDescent="0.2">
      <c r="B194" s="47"/>
      <c r="C194" s="47"/>
      <c r="D194" s="47"/>
      <c r="E194" s="32"/>
    </row>
    <row r="195" spans="2:5" x14ac:dyDescent="0.2">
      <c r="B195" s="47"/>
      <c r="C195" s="47"/>
      <c r="D195" s="47"/>
      <c r="E195" s="32"/>
    </row>
    <row r="196" spans="2:5" x14ac:dyDescent="0.2">
      <c r="B196" s="47"/>
      <c r="C196" s="47"/>
      <c r="D196" s="47"/>
      <c r="E196" s="32"/>
    </row>
    <row r="197" spans="2:5" x14ac:dyDescent="0.2">
      <c r="B197" s="47"/>
      <c r="C197" s="47"/>
      <c r="D197" s="47"/>
      <c r="E197" s="32"/>
    </row>
    <row r="198" spans="2:5" x14ac:dyDescent="0.2">
      <c r="B198" s="47"/>
      <c r="C198" s="47"/>
      <c r="D198" s="47"/>
      <c r="E198" s="32"/>
    </row>
    <row r="199" spans="2:5" x14ac:dyDescent="0.2">
      <c r="B199" s="47"/>
      <c r="C199" s="47"/>
      <c r="D199" s="47"/>
      <c r="E199" s="32"/>
    </row>
    <row r="200" spans="2:5" x14ac:dyDescent="0.2">
      <c r="B200" s="47"/>
      <c r="C200" s="47"/>
      <c r="D200" s="47"/>
      <c r="E200" s="32"/>
    </row>
    <row r="201" spans="2:5" x14ac:dyDescent="0.2">
      <c r="B201" s="47"/>
      <c r="C201" s="47"/>
      <c r="D201" s="47"/>
      <c r="E201" s="32"/>
    </row>
    <row r="202" spans="2:5" x14ac:dyDescent="0.2">
      <c r="B202" s="47"/>
      <c r="C202" s="47"/>
      <c r="D202" s="47"/>
      <c r="E202" s="32"/>
    </row>
    <row r="203" spans="2:5" x14ac:dyDescent="0.2">
      <c r="B203" s="47"/>
      <c r="C203" s="47"/>
      <c r="D203" s="47"/>
      <c r="E203" s="32"/>
    </row>
    <row r="204" spans="2:5" x14ac:dyDescent="0.2">
      <c r="B204" s="47"/>
      <c r="C204" s="47"/>
      <c r="D204" s="47"/>
      <c r="E204" s="32"/>
    </row>
    <row r="205" spans="2:5" x14ac:dyDescent="0.2">
      <c r="B205" s="47"/>
      <c r="C205" s="47"/>
      <c r="D205" s="47"/>
      <c r="E205" s="32"/>
    </row>
    <row r="206" spans="2:5" x14ac:dyDescent="0.2">
      <c r="B206" s="47"/>
      <c r="C206" s="47"/>
      <c r="D206" s="47"/>
      <c r="E206" s="32"/>
    </row>
    <row r="207" spans="2:5" x14ac:dyDescent="0.2">
      <c r="B207" s="47"/>
      <c r="C207" s="47"/>
      <c r="D207" s="47"/>
      <c r="E207" s="32"/>
    </row>
    <row r="208" spans="2:5" x14ac:dyDescent="0.2">
      <c r="B208" s="47"/>
      <c r="C208" s="47"/>
      <c r="D208" s="47"/>
      <c r="E208" s="32"/>
    </row>
    <row r="209" spans="2:5" x14ac:dyDescent="0.2">
      <c r="B209" s="47"/>
      <c r="C209" s="47"/>
      <c r="D209" s="47"/>
      <c r="E209" s="32"/>
    </row>
    <row r="210" spans="2:5" x14ac:dyDescent="0.2">
      <c r="B210" s="47"/>
      <c r="C210" s="47"/>
      <c r="D210" s="47"/>
      <c r="E210" s="32"/>
    </row>
    <row r="211" spans="2:5" x14ac:dyDescent="0.2">
      <c r="B211" s="47"/>
      <c r="C211" s="47"/>
      <c r="D211" s="47"/>
      <c r="E211" s="32"/>
    </row>
    <row r="212" spans="2:5" x14ac:dyDescent="0.2">
      <c r="B212" s="47"/>
      <c r="C212" s="47"/>
      <c r="D212" s="47"/>
      <c r="E212" s="32"/>
    </row>
    <row r="213" spans="2:5" x14ac:dyDescent="0.2">
      <c r="B213" s="47"/>
      <c r="C213" s="47"/>
      <c r="D213" s="47"/>
      <c r="E213" s="32"/>
    </row>
    <row r="214" spans="2:5" x14ac:dyDescent="0.2">
      <c r="B214" s="47"/>
      <c r="C214" s="47"/>
      <c r="D214" s="47"/>
      <c r="E214" s="32"/>
    </row>
    <row r="215" spans="2:5" x14ac:dyDescent="0.2">
      <c r="B215" s="47"/>
      <c r="C215" s="47"/>
      <c r="D215" s="47"/>
      <c r="E215" s="32"/>
    </row>
    <row r="216" spans="2:5" x14ac:dyDescent="0.2">
      <c r="B216" s="47"/>
      <c r="C216" s="47"/>
      <c r="D216" s="47"/>
      <c r="E216" s="32"/>
    </row>
    <row r="217" spans="2:5" x14ac:dyDescent="0.2">
      <c r="B217" s="47"/>
      <c r="C217" s="47"/>
      <c r="D217" s="47"/>
      <c r="E217" s="32"/>
    </row>
    <row r="218" spans="2:5" x14ac:dyDescent="0.2">
      <c r="B218" s="47"/>
      <c r="C218" s="47"/>
      <c r="D218" s="47"/>
      <c r="E218" s="32"/>
    </row>
    <row r="219" spans="2:5" x14ac:dyDescent="0.2">
      <c r="B219" s="47"/>
      <c r="C219" s="47"/>
      <c r="D219" s="47"/>
      <c r="E219" s="32"/>
    </row>
    <row r="220" spans="2:5" x14ac:dyDescent="0.2">
      <c r="B220" s="47"/>
      <c r="C220" s="47"/>
      <c r="D220" s="47"/>
      <c r="E220" s="32"/>
    </row>
    <row r="221" spans="2:5" x14ac:dyDescent="0.2">
      <c r="B221" s="47"/>
      <c r="C221" s="47"/>
      <c r="D221" s="47"/>
      <c r="E221" s="32"/>
    </row>
    <row r="222" spans="2:5" x14ac:dyDescent="0.2">
      <c r="B222" s="47"/>
      <c r="C222" s="47"/>
      <c r="D222" s="47"/>
      <c r="E222" s="32"/>
    </row>
    <row r="223" spans="2:5" x14ac:dyDescent="0.2">
      <c r="B223" s="47"/>
      <c r="C223" s="47"/>
      <c r="D223" s="47"/>
      <c r="E223" s="32"/>
    </row>
    <row r="224" spans="2:5" x14ac:dyDescent="0.2">
      <c r="B224" s="47"/>
      <c r="C224" s="47"/>
      <c r="D224" s="47"/>
      <c r="E224" s="32"/>
    </row>
    <row r="225" spans="2:5" x14ac:dyDescent="0.2">
      <c r="B225" s="47"/>
      <c r="C225" s="47"/>
      <c r="D225" s="47"/>
      <c r="E225" s="32"/>
    </row>
    <row r="226" spans="2:5" x14ac:dyDescent="0.2">
      <c r="B226" s="47"/>
      <c r="C226" s="47"/>
      <c r="D226" s="47"/>
      <c r="E226" s="32"/>
    </row>
    <row r="227" spans="2:5" x14ac:dyDescent="0.2">
      <c r="B227" s="47"/>
      <c r="C227" s="47"/>
      <c r="D227" s="47"/>
      <c r="E227" s="32"/>
    </row>
    <row r="228" spans="2:5" x14ac:dyDescent="0.2">
      <c r="B228" s="47"/>
      <c r="C228" s="47"/>
      <c r="D228" s="47"/>
      <c r="E228" s="32"/>
    </row>
    <row r="229" spans="2:5" x14ac:dyDescent="0.2">
      <c r="B229" s="47"/>
      <c r="C229" s="47"/>
      <c r="D229" s="47"/>
      <c r="E229" s="32"/>
    </row>
    <row r="230" spans="2:5" x14ac:dyDescent="0.2">
      <c r="B230" s="47"/>
      <c r="C230" s="47"/>
      <c r="D230" s="47"/>
      <c r="E230" s="32"/>
    </row>
    <row r="231" spans="2:5" x14ac:dyDescent="0.2">
      <c r="B231" s="47"/>
      <c r="C231" s="47"/>
      <c r="D231" s="47"/>
      <c r="E231" s="32"/>
    </row>
    <row r="232" spans="2:5" x14ac:dyDescent="0.2">
      <c r="B232" s="47"/>
      <c r="C232" s="47"/>
      <c r="D232" s="47"/>
      <c r="E232" s="32"/>
    </row>
    <row r="233" spans="2:5" x14ac:dyDescent="0.2">
      <c r="B233" s="47"/>
      <c r="C233" s="47"/>
      <c r="D233" s="47"/>
      <c r="E233" s="32"/>
    </row>
    <row r="234" spans="2:5" x14ac:dyDescent="0.2">
      <c r="B234" s="47"/>
      <c r="C234" s="47"/>
      <c r="D234" s="47"/>
      <c r="E234" s="32"/>
    </row>
    <row r="235" spans="2:5" x14ac:dyDescent="0.2">
      <c r="B235" s="47"/>
      <c r="C235" s="47"/>
      <c r="D235" s="47"/>
      <c r="E235" s="32"/>
    </row>
    <row r="236" spans="2:5" x14ac:dyDescent="0.2">
      <c r="B236" s="47"/>
      <c r="C236" s="47"/>
      <c r="D236" s="47"/>
      <c r="E236" s="32"/>
    </row>
    <row r="237" spans="2:5" x14ac:dyDescent="0.2">
      <c r="B237" s="47"/>
      <c r="C237" s="47"/>
      <c r="D237" s="47"/>
      <c r="E237" s="32"/>
    </row>
    <row r="238" spans="2:5" x14ac:dyDescent="0.2">
      <c r="B238" s="47"/>
      <c r="C238" s="47"/>
      <c r="D238" s="47"/>
      <c r="E238" s="32"/>
    </row>
    <row r="239" spans="2:5" x14ac:dyDescent="0.2">
      <c r="B239" s="47"/>
      <c r="C239" s="47"/>
      <c r="D239" s="47"/>
      <c r="E239" s="32"/>
    </row>
    <row r="240" spans="2:5" x14ac:dyDescent="0.2">
      <c r="B240" s="47"/>
      <c r="C240" s="47"/>
      <c r="D240" s="47"/>
      <c r="E240" s="32"/>
    </row>
    <row r="241" spans="2:5" x14ac:dyDescent="0.2">
      <c r="B241" s="47"/>
      <c r="C241" s="47"/>
      <c r="D241" s="47"/>
      <c r="E241" s="32"/>
    </row>
    <row r="242" spans="2:5" x14ac:dyDescent="0.2">
      <c r="B242" s="47"/>
      <c r="C242" s="47"/>
      <c r="D242" s="47"/>
      <c r="E242" s="32"/>
    </row>
    <row r="243" spans="2:5" x14ac:dyDescent="0.2">
      <c r="B243" s="47"/>
      <c r="C243" s="47"/>
      <c r="D243" s="47"/>
      <c r="E243" s="32"/>
    </row>
    <row r="244" spans="2:5" x14ac:dyDescent="0.2">
      <c r="B244" s="47"/>
      <c r="C244" s="47"/>
      <c r="D244" s="47"/>
      <c r="E244" s="32"/>
    </row>
    <row r="245" spans="2:5" x14ac:dyDescent="0.2">
      <c r="B245" s="47"/>
      <c r="C245" s="47"/>
      <c r="D245" s="47"/>
      <c r="E245" s="32"/>
    </row>
    <row r="246" spans="2:5" x14ac:dyDescent="0.2">
      <c r="B246" s="47"/>
      <c r="C246" s="47"/>
      <c r="D246" s="47"/>
      <c r="E246" s="32"/>
    </row>
    <row r="247" spans="2:5" x14ac:dyDescent="0.2">
      <c r="B247" s="47"/>
      <c r="C247" s="47"/>
      <c r="D247" s="47"/>
      <c r="E247" s="32"/>
    </row>
    <row r="248" spans="2:5" x14ac:dyDescent="0.2">
      <c r="B248" s="47"/>
      <c r="C248" s="47"/>
      <c r="D248" s="47"/>
      <c r="E248" s="32"/>
    </row>
    <row r="249" spans="2:5" x14ac:dyDescent="0.2">
      <c r="B249" s="47"/>
      <c r="C249" s="47"/>
      <c r="D249" s="47"/>
      <c r="E249" s="32"/>
    </row>
    <row r="250" spans="2:5" x14ac:dyDescent="0.2">
      <c r="B250" s="47"/>
      <c r="C250" s="47"/>
      <c r="D250" s="47"/>
      <c r="E250" s="32"/>
    </row>
    <row r="251" spans="2:5" x14ac:dyDescent="0.2">
      <c r="B251" s="47"/>
      <c r="C251" s="47"/>
      <c r="D251" s="47"/>
      <c r="E251" s="32"/>
    </row>
    <row r="252" spans="2:5" x14ac:dyDescent="0.2">
      <c r="B252" s="47"/>
      <c r="C252" s="47"/>
      <c r="D252" s="47"/>
      <c r="E252" s="32"/>
    </row>
    <row r="253" spans="2:5" x14ac:dyDescent="0.2">
      <c r="B253" s="47"/>
      <c r="C253" s="47"/>
      <c r="D253" s="47"/>
      <c r="E253" s="32"/>
    </row>
    <row r="254" spans="2:5" x14ac:dyDescent="0.2">
      <c r="B254" s="47"/>
      <c r="C254" s="47"/>
      <c r="D254" s="47"/>
      <c r="E254" s="32"/>
    </row>
    <row r="255" spans="2:5" x14ac:dyDescent="0.2">
      <c r="B255" s="47"/>
      <c r="C255" s="47"/>
      <c r="D255" s="47"/>
      <c r="E255" s="32"/>
    </row>
    <row r="256" spans="2:5" x14ac:dyDescent="0.2">
      <c r="B256" s="47"/>
      <c r="C256" s="47"/>
      <c r="D256" s="47"/>
      <c r="E256" s="32"/>
    </row>
    <row r="257" spans="2:5" x14ac:dyDescent="0.2">
      <c r="B257" s="47"/>
      <c r="C257" s="47"/>
      <c r="D257" s="47"/>
      <c r="E257" s="32"/>
    </row>
    <row r="258" spans="2:5" x14ac:dyDescent="0.2">
      <c r="B258" s="47"/>
      <c r="C258" s="47"/>
      <c r="D258" s="47"/>
      <c r="E258" s="32"/>
    </row>
    <row r="259" spans="2:5" x14ac:dyDescent="0.2">
      <c r="B259" s="47"/>
      <c r="C259" s="47"/>
      <c r="D259" s="47"/>
      <c r="E259" s="32"/>
    </row>
    <row r="260" spans="2:5" x14ac:dyDescent="0.2">
      <c r="B260" s="47"/>
      <c r="C260" s="47"/>
      <c r="D260" s="47"/>
      <c r="E260" s="32"/>
    </row>
    <row r="261" spans="2:5" x14ac:dyDescent="0.2">
      <c r="B261" s="47"/>
      <c r="C261" s="47"/>
      <c r="D261" s="47"/>
      <c r="E261" s="32"/>
    </row>
    <row r="262" spans="2:5" x14ac:dyDescent="0.2">
      <c r="B262" s="47"/>
      <c r="C262" s="47"/>
      <c r="D262" s="47"/>
      <c r="E262" s="32"/>
    </row>
    <row r="263" spans="2:5" x14ac:dyDescent="0.2">
      <c r="B263" s="47"/>
      <c r="C263" s="47"/>
      <c r="D263" s="47"/>
      <c r="E263" s="32"/>
    </row>
    <row r="264" spans="2:5" x14ac:dyDescent="0.2">
      <c r="B264" s="47"/>
      <c r="C264" s="47"/>
      <c r="D264" s="47"/>
      <c r="E264" s="32"/>
    </row>
    <row r="265" spans="2:5" x14ac:dyDescent="0.2">
      <c r="B265" s="47"/>
      <c r="C265" s="47"/>
      <c r="D265" s="47"/>
      <c r="E265" s="32"/>
    </row>
    <row r="266" spans="2:5" x14ac:dyDescent="0.2">
      <c r="B266" s="47"/>
      <c r="C266" s="47"/>
      <c r="D266" s="47"/>
      <c r="E266" s="32"/>
    </row>
    <row r="267" spans="2:5" x14ac:dyDescent="0.2">
      <c r="B267" s="47"/>
      <c r="C267" s="47"/>
      <c r="D267" s="47"/>
      <c r="E267" s="32"/>
    </row>
    <row r="268" spans="2:5" x14ac:dyDescent="0.2">
      <c r="B268" s="47"/>
      <c r="C268" s="47"/>
      <c r="D268" s="47"/>
      <c r="E268" s="32"/>
    </row>
    <row r="269" spans="2:5" x14ac:dyDescent="0.2">
      <c r="B269" s="47"/>
      <c r="C269" s="47"/>
      <c r="D269" s="47"/>
      <c r="E269" s="32"/>
    </row>
    <row r="270" spans="2:5" x14ac:dyDescent="0.2">
      <c r="B270" s="47"/>
      <c r="C270" s="47"/>
      <c r="D270" s="47"/>
      <c r="E270" s="32"/>
    </row>
    <row r="271" spans="2:5" x14ac:dyDescent="0.2">
      <c r="B271" s="47"/>
      <c r="C271" s="47"/>
      <c r="D271" s="47"/>
      <c r="E271" s="32"/>
    </row>
    <row r="272" spans="2:5" x14ac:dyDescent="0.2">
      <c r="B272" s="47"/>
      <c r="C272" s="47"/>
      <c r="D272" s="47"/>
      <c r="E272" s="32"/>
    </row>
    <row r="273" spans="2:5" x14ac:dyDescent="0.2">
      <c r="B273" s="47"/>
      <c r="C273" s="47"/>
      <c r="D273" s="47"/>
      <c r="E273" s="32"/>
    </row>
    <row r="274" spans="2:5" x14ac:dyDescent="0.2">
      <c r="B274" s="47"/>
      <c r="C274" s="47"/>
      <c r="D274" s="47"/>
      <c r="E274" s="32"/>
    </row>
    <row r="275" spans="2:5" x14ac:dyDescent="0.2">
      <c r="B275" s="47"/>
      <c r="C275" s="47"/>
      <c r="D275" s="47"/>
      <c r="E275" s="32"/>
    </row>
    <row r="276" spans="2:5" x14ac:dyDescent="0.2">
      <c r="B276" s="47"/>
      <c r="C276" s="47"/>
      <c r="D276" s="47"/>
      <c r="E276" s="32"/>
    </row>
    <row r="277" spans="2:5" x14ac:dyDescent="0.2">
      <c r="B277" s="47"/>
      <c r="C277" s="47"/>
      <c r="D277" s="47"/>
      <c r="E277" s="32"/>
    </row>
    <row r="278" spans="2:5" x14ac:dyDescent="0.2">
      <c r="B278" s="47"/>
      <c r="C278" s="47"/>
      <c r="D278" s="47"/>
      <c r="E278" s="32"/>
    </row>
    <row r="279" spans="2:5" x14ac:dyDescent="0.2">
      <c r="B279" s="47"/>
      <c r="C279" s="47"/>
      <c r="D279" s="47"/>
      <c r="E279" s="32"/>
    </row>
    <row r="280" spans="2:5" x14ac:dyDescent="0.2">
      <c r="B280" s="47"/>
      <c r="C280" s="47"/>
      <c r="D280" s="47"/>
      <c r="E280" s="32"/>
    </row>
    <row r="281" spans="2:5" x14ac:dyDescent="0.2">
      <c r="B281" s="47"/>
      <c r="C281" s="47"/>
      <c r="D281" s="47"/>
      <c r="E281" s="32"/>
    </row>
    <row r="282" spans="2:5" x14ac:dyDescent="0.2">
      <c r="B282" s="47"/>
      <c r="C282" s="47"/>
      <c r="D282" s="47"/>
      <c r="E282" s="32"/>
    </row>
    <row r="283" spans="2:5" x14ac:dyDescent="0.2">
      <c r="B283" s="47"/>
      <c r="C283" s="47"/>
      <c r="D283" s="47"/>
      <c r="E283" s="32"/>
    </row>
    <row r="284" spans="2:5" x14ac:dyDescent="0.2">
      <c r="B284" s="47"/>
      <c r="C284" s="47"/>
      <c r="D284" s="47"/>
      <c r="E284" s="32"/>
    </row>
    <row r="285" spans="2:5" x14ac:dyDescent="0.2">
      <c r="B285" s="47"/>
      <c r="C285" s="47"/>
      <c r="D285" s="47"/>
      <c r="E285" s="32"/>
    </row>
    <row r="286" spans="2:5" x14ac:dyDescent="0.2">
      <c r="B286" s="47"/>
      <c r="C286" s="47"/>
      <c r="D286" s="47"/>
      <c r="E286" s="32"/>
    </row>
    <row r="287" spans="2:5" x14ac:dyDescent="0.2">
      <c r="B287" s="47"/>
      <c r="C287" s="47"/>
      <c r="D287" s="47"/>
      <c r="E287" s="32"/>
    </row>
    <row r="288" spans="2:5" x14ac:dyDescent="0.2">
      <c r="B288" s="47"/>
      <c r="C288" s="47"/>
      <c r="D288" s="47"/>
      <c r="E288" s="32"/>
    </row>
    <row r="289" spans="2:5" x14ac:dyDescent="0.2">
      <c r="B289" s="47"/>
      <c r="C289" s="47"/>
      <c r="D289" s="47"/>
      <c r="E289" s="32"/>
    </row>
    <row r="290" spans="2:5" x14ac:dyDescent="0.2">
      <c r="B290" s="47"/>
      <c r="C290" s="47"/>
      <c r="D290" s="47"/>
      <c r="E290" s="32"/>
    </row>
    <row r="291" spans="2:5" x14ac:dyDescent="0.2">
      <c r="B291" s="47"/>
      <c r="C291" s="47"/>
      <c r="D291" s="47"/>
      <c r="E291" s="32"/>
    </row>
    <row r="292" spans="2:5" x14ac:dyDescent="0.2">
      <c r="B292" s="47"/>
      <c r="C292" s="47"/>
      <c r="D292" s="47"/>
      <c r="E292" s="32"/>
    </row>
    <row r="293" spans="2:5" x14ac:dyDescent="0.2">
      <c r="B293" s="47"/>
      <c r="C293" s="47"/>
      <c r="D293" s="47"/>
      <c r="E293" s="32"/>
    </row>
    <row r="294" spans="2:5" x14ac:dyDescent="0.2">
      <c r="B294" s="47"/>
      <c r="C294" s="47"/>
      <c r="D294" s="47"/>
      <c r="E294" s="32"/>
    </row>
    <row r="295" spans="2:5" x14ac:dyDescent="0.2">
      <c r="B295" s="47"/>
      <c r="C295" s="47"/>
      <c r="D295" s="47"/>
      <c r="E295" s="32"/>
    </row>
    <row r="296" spans="2:5" x14ac:dyDescent="0.2">
      <c r="B296" s="47"/>
      <c r="C296" s="47"/>
      <c r="D296" s="47"/>
      <c r="E296" s="32"/>
    </row>
    <row r="297" spans="2:5" x14ac:dyDescent="0.2">
      <c r="B297" s="47"/>
      <c r="C297" s="47"/>
      <c r="D297" s="47"/>
      <c r="E297" s="32"/>
    </row>
    <row r="298" spans="2:5" x14ac:dyDescent="0.2">
      <c r="B298" s="47"/>
      <c r="C298" s="47"/>
      <c r="D298" s="47"/>
      <c r="E298" s="32"/>
    </row>
    <row r="299" spans="2:5" x14ac:dyDescent="0.2">
      <c r="B299" s="47"/>
      <c r="C299" s="47"/>
      <c r="D299" s="47"/>
      <c r="E299" s="32"/>
    </row>
    <row r="300" spans="2:5" x14ac:dyDescent="0.2">
      <c r="B300" s="47"/>
      <c r="C300" s="47"/>
      <c r="D300" s="47"/>
      <c r="E300" s="32"/>
    </row>
    <row r="301" spans="2:5" x14ac:dyDescent="0.2">
      <c r="B301" s="47"/>
      <c r="C301" s="47"/>
      <c r="D301" s="47"/>
      <c r="E301" s="32"/>
    </row>
    <row r="302" spans="2:5" x14ac:dyDescent="0.2">
      <c r="B302" s="47"/>
      <c r="C302" s="47"/>
      <c r="D302" s="47"/>
      <c r="E302" s="32"/>
    </row>
    <row r="303" spans="2:5" x14ac:dyDescent="0.2">
      <c r="B303" s="47"/>
      <c r="C303" s="47"/>
      <c r="D303" s="47"/>
      <c r="E303" s="32"/>
    </row>
    <row r="304" spans="2:5" x14ac:dyDescent="0.2">
      <c r="B304" s="47"/>
      <c r="C304" s="47"/>
      <c r="D304" s="47"/>
      <c r="E304" s="32"/>
    </row>
    <row r="305" spans="2:5" x14ac:dyDescent="0.2">
      <c r="B305" s="47"/>
      <c r="C305" s="47"/>
      <c r="D305" s="47"/>
      <c r="E305" s="32"/>
    </row>
    <row r="306" spans="2:5" x14ac:dyDescent="0.2">
      <c r="B306" s="47"/>
      <c r="C306" s="47"/>
      <c r="D306" s="47"/>
      <c r="E306" s="32"/>
    </row>
    <row r="307" spans="2:5" x14ac:dyDescent="0.2">
      <c r="B307" s="47"/>
      <c r="C307" s="47"/>
      <c r="D307" s="47"/>
      <c r="E307" s="32"/>
    </row>
    <row r="308" spans="2:5" x14ac:dyDescent="0.2">
      <c r="B308" s="47"/>
      <c r="C308" s="47"/>
      <c r="D308" s="47"/>
      <c r="E308" s="32"/>
    </row>
    <row r="309" spans="2:5" x14ac:dyDescent="0.2">
      <c r="B309" s="47"/>
      <c r="C309" s="47"/>
      <c r="D309" s="47"/>
      <c r="E309" s="32"/>
    </row>
    <row r="310" spans="2:5" x14ac:dyDescent="0.2">
      <c r="B310" s="47"/>
      <c r="C310" s="47"/>
      <c r="D310" s="47"/>
      <c r="E310" s="32"/>
    </row>
    <row r="311" spans="2:5" x14ac:dyDescent="0.2">
      <c r="B311" s="47"/>
      <c r="C311" s="47"/>
      <c r="D311" s="47"/>
      <c r="E311" s="32"/>
    </row>
    <row r="312" spans="2:5" x14ac:dyDescent="0.2">
      <c r="B312" s="47"/>
      <c r="C312" s="47"/>
      <c r="D312" s="47"/>
      <c r="E312" s="32"/>
    </row>
    <row r="313" spans="2:5" x14ac:dyDescent="0.2">
      <c r="B313" s="47"/>
      <c r="C313" s="47"/>
      <c r="D313" s="47"/>
      <c r="E313" s="32"/>
    </row>
    <row r="314" spans="2:5" x14ac:dyDescent="0.2">
      <c r="B314" s="47"/>
      <c r="C314" s="47"/>
      <c r="D314" s="47"/>
      <c r="E314" s="32"/>
    </row>
    <row r="315" spans="2:5" x14ac:dyDescent="0.2">
      <c r="B315" s="47"/>
      <c r="C315" s="47"/>
      <c r="D315" s="47"/>
      <c r="E315" s="32"/>
    </row>
    <row r="316" spans="2:5" x14ac:dyDescent="0.2">
      <c r="B316" s="47"/>
      <c r="C316" s="47"/>
      <c r="D316" s="47"/>
      <c r="E316" s="32"/>
    </row>
    <row r="317" spans="2:5" x14ac:dyDescent="0.2">
      <c r="B317" s="47"/>
      <c r="C317" s="47"/>
      <c r="D317" s="47"/>
      <c r="E317" s="32"/>
    </row>
    <row r="318" spans="2:5" x14ac:dyDescent="0.2">
      <c r="B318" s="47"/>
      <c r="C318" s="47"/>
      <c r="D318" s="47"/>
      <c r="E318" s="32"/>
    </row>
    <row r="319" spans="2:5" x14ac:dyDescent="0.2">
      <c r="B319" s="47"/>
      <c r="C319" s="47"/>
      <c r="D319" s="47"/>
      <c r="E319" s="32"/>
    </row>
    <row r="320" spans="2:5" x14ac:dyDescent="0.2">
      <c r="B320" s="47"/>
      <c r="C320" s="47"/>
      <c r="D320" s="47"/>
      <c r="E320" s="32"/>
    </row>
    <row r="321" spans="2:5" x14ac:dyDescent="0.2">
      <c r="B321" s="47"/>
      <c r="C321" s="47"/>
      <c r="D321" s="47"/>
      <c r="E321" s="32"/>
    </row>
    <row r="322" spans="2:5" x14ac:dyDescent="0.2">
      <c r="B322" s="47"/>
      <c r="C322" s="47"/>
      <c r="D322" s="47"/>
      <c r="E322" s="32"/>
    </row>
    <row r="323" spans="2:5" x14ac:dyDescent="0.2">
      <c r="B323" s="47"/>
      <c r="C323" s="47"/>
      <c r="D323" s="47"/>
      <c r="E323" s="32"/>
    </row>
    <row r="324" spans="2:5" x14ac:dyDescent="0.2">
      <c r="B324" s="47"/>
      <c r="C324" s="47"/>
      <c r="D324" s="47"/>
      <c r="E324" s="32"/>
    </row>
    <row r="325" spans="2:5" x14ac:dyDescent="0.2">
      <c r="B325" s="47"/>
      <c r="C325" s="47"/>
      <c r="D325" s="47"/>
      <c r="E325" s="32"/>
    </row>
    <row r="326" spans="2:5" x14ac:dyDescent="0.2">
      <c r="B326" s="47"/>
      <c r="C326" s="47"/>
      <c r="D326" s="47"/>
      <c r="E326" s="32"/>
    </row>
    <row r="327" spans="2:5" x14ac:dyDescent="0.2">
      <c r="B327" s="47"/>
      <c r="C327" s="47"/>
      <c r="D327" s="47"/>
      <c r="E327" s="32"/>
    </row>
    <row r="328" spans="2:5" x14ac:dyDescent="0.2">
      <c r="B328" s="47"/>
      <c r="C328" s="47"/>
      <c r="D328" s="47"/>
      <c r="E328" s="32"/>
    </row>
    <row r="329" spans="2:5" x14ac:dyDescent="0.2">
      <c r="B329" s="47"/>
      <c r="C329" s="47"/>
      <c r="D329" s="47"/>
      <c r="E329" s="32"/>
    </row>
    <row r="330" spans="2:5" x14ac:dyDescent="0.2">
      <c r="B330" s="47"/>
      <c r="C330" s="47"/>
      <c r="D330" s="47"/>
      <c r="E330" s="32"/>
    </row>
    <row r="331" spans="2:5" x14ac:dyDescent="0.2">
      <c r="B331" s="47"/>
      <c r="C331" s="47"/>
      <c r="D331" s="47"/>
      <c r="E331" s="32"/>
    </row>
    <row r="332" spans="2:5" x14ac:dyDescent="0.2">
      <c r="B332" s="47"/>
      <c r="C332" s="47"/>
      <c r="D332" s="47"/>
      <c r="E332" s="32"/>
    </row>
    <row r="333" spans="2:5" x14ac:dyDescent="0.2">
      <c r="B333" s="47"/>
      <c r="C333" s="47"/>
      <c r="D333" s="47"/>
      <c r="E333" s="32"/>
    </row>
    <row r="334" spans="2:5" x14ac:dyDescent="0.2">
      <c r="B334" s="47"/>
      <c r="C334" s="47"/>
      <c r="D334" s="47"/>
      <c r="E334" s="32"/>
    </row>
    <row r="335" spans="2:5" x14ac:dyDescent="0.2">
      <c r="B335" s="47"/>
      <c r="C335" s="47"/>
      <c r="D335" s="47"/>
      <c r="E335" s="32"/>
    </row>
    <row r="336" spans="2:5" x14ac:dyDescent="0.2">
      <c r="B336" s="47"/>
      <c r="C336" s="47"/>
      <c r="D336" s="47"/>
      <c r="E336" s="32"/>
    </row>
    <row r="337" spans="2:5" x14ac:dyDescent="0.2">
      <c r="B337" s="47"/>
      <c r="C337" s="47"/>
      <c r="D337" s="47"/>
      <c r="E337" s="32"/>
    </row>
    <row r="338" spans="2:5" x14ac:dyDescent="0.2">
      <c r="B338" s="47"/>
      <c r="C338" s="47"/>
      <c r="D338" s="47"/>
      <c r="E338" s="32"/>
    </row>
    <row r="339" spans="2:5" x14ac:dyDescent="0.2">
      <c r="B339" s="47"/>
      <c r="C339" s="47"/>
      <c r="D339" s="47"/>
      <c r="E339" s="32"/>
    </row>
    <row r="340" spans="2:5" x14ac:dyDescent="0.2">
      <c r="B340" s="47"/>
      <c r="C340" s="47"/>
      <c r="D340" s="47"/>
      <c r="E340" s="32"/>
    </row>
    <row r="341" spans="2:5" x14ac:dyDescent="0.2">
      <c r="B341" s="47"/>
      <c r="C341" s="47"/>
      <c r="D341" s="47"/>
      <c r="E341" s="32"/>
    </row>
    <row r="342" spans="2:5" x14ac:dyDescent="0.2">
      <c r="B342" s="47"/>
      <c r="C342" s="47"/>
      <c r="D342" s="47"/>
      <c r="E342" s="32"/>
    </row>
    <row r="343" spans="2:5" x14ac:dyDescent="0.2">
      <c r="B343" s="47"/>
      <c r="C343" s="47"/>
      <c r="D343" s="47"/>
      <c r="E343" s="32"/>
    </row>
    <row r="344" spans="2:5" x14ac:dyDescent="0.2">
      <c r="B344" s="47"/>
      <c r="C344" s="47"/>
      <c r="D344" s="47"/>
      <c r="E344" s="32"/>
    </row>
    <row r="345" spans="2:5" x14ac:dyDescent="0.2">
      <c r="B345" s="47"/>
      <c r="C345" s="47"/>
      <c r="D345" s="47"/>
      <c r="E345" s="32"/>
    </row>
    <row r="346" spans="2:5" x14ac:dyDescent="0.2">
      <c r="B346" s="47"/>
      <c r="C346" s="47"/>
      <c r="D346" s="47"/>
      <c r="E346" s="32"/>
    </row>
    <row r="347" spans="2:5" x14ac:dyDescent="0.2">
      <c r="B347" s="47"/>
      <c r="C347" s="47"/>
      <c r="D347" s="47"/>
      <c r="E347" s="32"/>
    </row>
    <row r="348" spans="2:5" x14ac:dyDescent="0.2">
      <c r="B348" s="47"/>
      <c r="C348" s="47"/>
      <c r="D348" s="47"/>
      <c r="E348" s="32"/>
    </row>
    <row r="349" spans="2:5" x14ac:dyDescent="0.2">
      <c r="B349" s="47"/>
      <c r="C349" s="47"/>
      <c r="D349" s="47"/>
      <c r="E349" s="32"/>
    </row>
    <row r="350" spans="2:5" x14ac:dyDescent="0.2">
      <c r="B350" s="47"/>
      <c r="C350" s="47"/>
      <c r="D350" s="47"/>
      <c r="E350" s="32"/>
    </row>
    <row r="351" spans="2:5" x14ac:dyDescent="0.2">
      <c r="B351" s="47"/>
      <c r="C351" s="47"/>
      <c r="D351" s="47"/>
      <c r="E351" s="32"/>
    </row>
    <row r="352" spans="2:5" x14ac:dyDescent="0.2">
      <c r="B352" s="47"/>
      <c r="C352" s="47"/>
      <c r="D352" s="47"/>
      <c r="E352" s="32"/>
    </row>
    <row r="353" spans="2:5" x14ac:dyDescent="0.2">
      <c r="B353" s="47"/>
      <c r="C353" s="47"/>
      <c r="D353" s="47"/>
      <c r="E353" s="32"/>
    </row>
    <row r="354" spans="2:5" x14ac:dyDescent="0.2">
      <c r="B354" s="47"/>
      <c r="C354" s="47"/>
      <c r="D354" s="47"/>
      <c r="E354" s="32"/>
    </row>
    <row r="355" spans="2:5" x14ac:dyDescent="0.2">
      <c r="B355" s="47"/>
      <c r="C355" s="47"/>
      <c r="D355" s="47"/>
      <c r="E355" s="32"/>
    </row>
    <row r="356" spans="2:5" x14ac:dyDescent="0.2">
      <c r="B356" s="47"/>
      <c r="C356" s="47"/>
      <c r="D356" s="47"/>
      <c r="E356" s="32"/>
    </row>
    <row r="357" spans="2:5" x14ac:dyDescent="0.2">
      <c r="B357" s="47"/>
      <c r="C357" s="47"/>
      <c r="D357" s="47"/>
      <c r="E357" s="32"/>
    </row>
    <row r="358" spans="2:5" x14ac:dyDescent="0.2">
      <c r="B358" s="47"/>
      <c r="C358" s="47"/>
      <c r="D358" s="47"/>
      <c r="E358" s="32"/>
    </row>
    <row r="359" spans="2:5" x14ac:dyDescent="0.2">
      <c r="B359" s="47"/>
      <c r="C359" s="47"/>
      <c r="D359" s="47"/>
      <c r="E359" s="32"/>
    </row>
    <row r="360" spans="2:5" x14ac:dyDescent="0.2">
      <c r="B360" s="47"/>
      <c r="C360" s="47"/>
      <c r="D360" s="47"/>
      <c r="E360" s="32"/>
    </row>
    <row r="361" spans="2:5" x14ac:dyDescent="0.2">
      <c r="B361" s="47"/>
      <c r="C361" s="47"/>
      <c r="D361" s="47"/>
      <c r="E361" s="32"/>
    </row>
    <row r="362" spans="2:5" x14ac:dyDescent="0.2">
      <c r="B362" s="47"/>
      <c r="C362" s="47"/>
      <c r="D362" s="47"/>
      <c r="E362" s="32"/>
    </row>
    <row r="363" spans="2:5" x14ac:dyDescent="0.2">
      <c r="B363" s="47"/>
      <c r="C363" s="47"/>
      <c r="D363" s="47"/>
      <c r="E363" s="32"/>
    </row>
    <row r="364" spans="2:5" x14ac:dyDescent="0.2">
      <c r="B364" s="47"/>
      <c r="C364" s="47"/>
      <c r="D364" s="47"/>
      <c r="E364" s="32"/>
    </row>
    <row r="365" spans="2:5" x14ac:dyDescent="0.2">
      <c r="B365" s="47"/>
      <c r="C365" s="47"/>
      <c r="D365" s="47"/>
      <c r="E365" s="32"/>
    </row>
    <row r="366" spans="2:5" x14ac:dyDescent="0.2">
      <c r="B366" s="47"/>
      <c r="C366" s="47"/>
      <c r="D366" s="47"/>
      <c r="E366" s="32"/>
    </row>
    <row r="367" spans="2:5" x14ac:dyDescent="0.2">
      <c r="B367" s="47"/>
      <c r="C367" s="47"/>
      <c r="D367" s="47"/>
      <c r="E367" s="32"/>
    </row>
    <row r="368" spans="2:5" x14ac:dyDescent="0.2">
      <c r="B368" s="47"/>
      <c r="C368" s="47"/>
      <c r="D368" s="47"/>
      <c r="E368" s="32"/>
    </row>
    <row r="369" spans="2:5" x14ac:dyDescent="0.2">
      <c r="B369" s="47"/>
      <c r="C369" s="47"/>
      <c r="D369" s="47"/>
      <c r="E369" s="32"/>
    </row>
    <row r="370" spans="2:5" x14ac:dyDescent="0.2">
      <c r="B370" s="47"/>
      <c r="C370" s="47"/>
      <c r="D370" s="47"/>
      <c r="E370" s="32"/>
    </row>
    <row r="371" spans="2:5" x14ac:dyDescent="0.2">
      <c r="B371" s="47"/>
      <c r="C371" s="47"/>
      <c r="D371" s="47"/>
      <c r="E371" s="32"/>
    </row>
    <row r="372" spans="2:5" x14ac:dyDescent="0.2">
      <c r="B372" s="47"/>
      <c r="C372" s="47"/>
      <c r="D372" s="47"/>
      <c r="E372" s="32"/>
    </row>
    <row r="373" spans="2:5" x14ac:dyDescent="0.2">
      <c r="B373" s="47"/>
      <c r="C373" s="47"/>
      <c r="D373" s="47"/>
      <c r="E373" s="32"/>
    </row>
    <row r="374" spans="2:5" x14ac:dyDescent="0.2">
      <c r="B374" s="47"/>
      <c r="C374" s="47"/>
      <c r="D374" s="47"/>
      <c r="E374" s="32"/>
    </row>
    <row r="375" spans="2:5" x14ac:dyDescent="0.2">
      <c r="B375" s="47"/>
      <c r="C375" s="47"/>
      <c r="D375" s="47"/>
      <c r="E375" s="32"/>
    </row>
    <row r="376" spans="2:5" x14ac:dyDescent="0.2">
      <c r="B376" s="47"/>
      <c r="C376" s="47"/>
      <c r="D376" s="47"/>
      <c r="E376" s="32"/>
    </row>
    <row r="377" spans="2:5" x14ac:dyDescent="0.2">
      <c r="B377" s="47"/>
      <c r="C377" s="47"/>
      <c r="D377" s="47"/>
      <c r="E377" s="32"/>
    </row>
    <row r="378" spans="2:5" x14ac:dyDescent="0.2">
      <c r="B378" s="47"/>
      <c r="C378" s="47"/>
      <c r="D378" s="47"/>
      <c r="E378" s="32"/>
    </row>
    <row r="379" spans="2:5" x14ac:dyDescent="0.2">
      <c r="B379" s="47"/>
      <c r="C379" s="47"/>
      <c r="D379" s="47"/>
      <c r="E379" s="32"/>
    </row>
    <row r="380" spans="2:5" x14ac:dyDescent="0.2">
      <c r="B380" s="47"/>
      <c r="C380" s="47"/>
      <c r="D380" s="47"/>
      <c r="E380" s="32"/>
    </row>
    <row r="381" spans="2:5" x14ac:dyDescent="0.2">
      <c r="B381" s="47"/>
      <c r="C381" s="47"/>
      <c r="D381" s="47"/>
      <c r="E381" s="32"/>
    </row>
    <row r="382" spans="2:5" x14ac:dyDescent="0.2">
      <c r="B382" s="47"/>
      <c r="C382" s="47"/>
      <c r="D382" s="47"/>
      <c r="E382" s="32"/>
    </row>
    <row r="383" spans="2:5" x14ac:dyDescent="0.2">
      <c r="B383" s="47"/>
      <c r="C383" s="47"/>
      <c r="D383" s="47"/>
      <c r="E383" s="32"/>
    </row>
    <row r="384" spans="2:5" x14ac:dyDescent="0.2">
      <c r="B384" s="47"/>
      <c r="C384" s="47"/>
      <c r="D384" s="47"/>
      <c r="E384" s="32"/>
    </row>
    <row r="385" spans="2:5" x14ac:dyDescent="0.2">
      <c r="B385" s="47"/>
      <c r="C385" s="47"/>
      <c r="D385" s="47"/>
      <c r="E385" s="32"/>
    </row>
    <row r="386" spans="2:5" x14ac:dyDescent="0.2">
      <c r="B386" s="47"/>
      <c r="C386" s="47"/>
      <c r="D386" s="47"/>
      <c r="E386" s="32"/>
    </row>
    <row r="387" spans="2:5" x14ac:dyDescent="0.2">
      <c r="B387" s="47"/>
      <c r="C387" s="47"/>
      <c r="D387" s="47"/>
      <c r="E387" s="32"/>
    </row>
    <row r="388" spans="2:5" x14ac:dyDescent="0.2">
      <c r="B388" s="47"/>
      <c r="C388" s="47"/>
      <c r="D388" s="47"/>
      <c r="E388" s="32"/>
    </row>
    <row r="389" spans="2:5" x14ac:dyDescent="0.2">
      <c r="B389" s="47"/>
      <c r="C389" s="47"/>
      <c r="D389" s="47"/>
      <c r="E389" s="32"/>
    </row>
    <row r="390" spans="2:5" x14ac:dyDescent="0.2">
      <c r="B390" s="47"/>
      <c r="C390" s="47"/>
      <c r="D390" s="47"/>
      <c r="E390" s="32"/>
    </row>
    <row r="391" spans="2:5" x14ac:dyDescent="0.2">
      <c r="B391" s="47"/>
      <c r="C391" s="47"/>
      <c r="D391" s="47"/>
      <c r="E391" s="32"/>
    </row>
    <row r="392" spans="2:5" x14ac:dyDescent="0.2">
      <c r="B392" s="47"/>
      <c r="C392" s="47"/>
      <c r="D392" s="47"/>
      <c r="E392" s="32"/>
    </row>
    <row r="393" spans="2:5" x14ac:dyDescent="0.2">
      <c r="B393" s="47"/>
      <c r="C393" s="47"/>
      <c r="D393" s="47"/>
      <c r="E393" s="32"/>
    </row>
    <row r="394" spans="2:5" x14ac:dyDescent="0.2">
      <c r="B394" s="47"/>
      <c r="C394" s="47"/>
      <c r="D394" s="47"/>
      <c r="E394" s="32"/>
    </row>
    <row r="395" spans="2:5" x14ac:dyDescent="0.2">
      <c r="B395" s="47"/>
      <c r="C395" s="47"/>
      <c r="D395" s="47"/>
      <c r="E395" s="32"/>
    </row>
    <row r="396" spans="2:5" x14ac:dyDescent="0.2">
      <c r="B396" s="47"/>
      <c r="C396" s="47"/>
      <c r="D396" s="47"/>
      <c r="E396" s="32"/>
    </row>
    <row r="397" spans="2:5" x14ac:dyDescent="0.2">
      <c r="B397" s="47"/>
      <c r="C397" s="47"/>
      <c r="D397" s="47"/>
      <c r="E397" s="32"/>
    </row>
    <row r="398" spans="2:5" x14ac:dyDescent="0.2">
      <c r="B398" s="47"/>
      <c r="C398" s="47"/>
      <c r="D398" s="47"/>
      <c r="E398" s="32"/>
    </row>
    <row r="399" spans="2:5" x14ac:dyDescent="0.2">
      <c r="B399" s="47"/>
      <c r="C399" s="47"/>
      <c r="D399" s="47"/>
      <c r="E399" s="32"/>
    </row>
    <row r="400" spans="2:5" x14ac:dyDescent="0.2">
      <c r="B400" s="47"/>
      <c r="C400" s="47"/>
      <c r="D400" s="47"/>
      <c r="E400" s="32"/>
    </row>
    <row r="401" spans="2:5" x14ac:dyDescent="0.2">
      <c r="B401" s="47"/>
      <c r="C401" s="47"/>
      <c r="D401" s="47"/>
      <c r="E401" s="32"/>
    </row>
    <row r="402" spans="2:5" x14ac:dyDescent="0.2">
      <c r="B402" s="47"/>
      <c r="C402" s="47"/>
      <c r="D402" s="47"/>
      <c r="E402" s="32"/>
    </row>
    <row r="403" spans="2:5" x14ac:dyDescent="0.2">
      <c r="B403" s="47"/>
      <c r="C403" s="47"/>
      <c r="D403" s="47"/>
      <c r="E403" s="32"/>
    </row>
    <row r="404" spans="2:5" x14ac:dyDescent="0.2">
      <c r="B404" s="47"/>
      <c r="C404" s="47"/>
      <c r="D404" s="47"/>
      <c r="E404" s="32"/>
    </row>
    <row r="405" spans="2:5" x14ac:dyDescent="0.2">
      <c r="B405" s="47"/>
      <c r="C405" s="47"/>
      <c r="D405" s="47"/>
      <c r="E405" s="32"/>
    </row>
    <row r="406" spans="2:5" x14ac:dyDescent="0.2">
      <c r="B406" s="47"/>
      <c r="C406" s="47"/>
      <c r="D406" s="47"/>
      <c r="E406" s="32"/>
    </row>
    <row r="407" spans="2:5" x14ac:dyDescent="0.2">
      <c r="B407" s="47"/>
      <c r="C407" s="47"/>
      <c r="D407" s="47"/>
      <c r="E407" s="32"/>
    </row>
    <row r="408" spans="2:5" x14ac:dyDescent="0.2">
      <c r="B408" s="47"/>
      <c r="C408" s="47"/>
      <c r="D408" s="47"/>
      <c r="E408" s="32"/>
    </row>
    <row r="409" spans="2:5" x14ac:dyDescent="0.2">
      <c r="B409" s="47"/>
      <c r="C409" s="47"/>
      <c r="D409" s="47"/>
      <c r="E409" s="32"/>
    </row>
    <row r="410" spans="2:5" x14ac:dyDescent="0.2">
      <c r="B410" s="47"/>
      <c r="C410" s="47"/>
      <c r="D410" s="47"/>
      <c r="E410" s="32"/>
    </row>
    <row r="411" spans="2:5" x14ac:dyDescent="0.2">
      <c r="B411" s="47"/>
      <c r="C411" s="47"/>
      <c r="D411" s="47"/>
      <c r="E411" s="32"/>
    </row>
    <row r="412" spans="2:5" x14ac:dyDescent="0.2">
      <c r="B412" s="47"/>
      <c r="C412" s="47"/>
      <c r="D412" s="47"/>
      <c r="E412" s="32"/>
    </row>
    <row r="413" spans="2:5" x14ac:dyDescent="0.2">
      <c r="B413" s="47"/>
      <c r="C413" s="47"/>
      <c r="D413" s="47"/>
      <c r="E413" s="32"/>
    </row>
    <row r="414" spans="2:5" x14ac:dyDescent="0.2">
      <c r="B414" s="47"/>
      <c r="C414" s="47"/>
      <c r="D414" s="47"/>
      <c r="E414" s="32"/>
    </row>
    <row r="415" spans="2:5" x14ac:dyDescent="0.2">
      <c r="B415" s="47"/>
      <c r="C415" s="47"/>
      <c r="D415" s="47"/>
      <c r="E415" s="32"/>
    </row>
    <row r="416" spans="2:5" x14ac:dyDescent="0.2">
      <c r="B416" s="47"/>
      <c r="C416" s="47"/>
      <c r="D416" s="47"/>
      <c r="E416" s="32"/>
    </row>
    <row r="417" spans="2:5" x14ac:dyDescent="0.2">
      <c r="B417" s="47"/>
      <c r="C417" s="47"/>
      <c r="D417" s="47"/>
      <c r="E417" s="32"/>
    </row>
    <row r="418" spans="2:5" x14ac:dyDescent="0.2">
      <c r="B418" s="47"/>
      <c r="C418" s="47"/>
      <c r="D418" s="47"/>
      <c r="E418" s="32"/>
    </row>
    <row r="419" spans="2:5" x14ac:dyDescent="0.2">
      <c r="B419" s="47"/>
      <c r="C419" s="47"/>
      <c r="D419" s="47"/>
      <c r="E419" s="32"/>
    </row>
    <row r="420" spans="2:5" x14ac:dyDescent="0.2">
      <c r="B420" s="47"/>
      <c r="C420" s="47"/>
      <c r="D420" s="47"/>
      <c r="E420" s="32"/>
    </row>
    <row r="421" spans="2:5" x14ac:dyDescent="0.2">
      <c r="B421" s="47"/>
      <c r="C421" s="47"/>
      <c r="D421" s="47"/>
      <c r="E421" s="32"/>
    </row>
    <row r="422" spans="2:5" x14ac:dyDescent="0.2">
      <c r="B422" s="47"/>
      <c r="C422" s="47"/>
      <c r="D422" s="47"/>
      <c r="E422" s="32"/>
    </row>
    <row r="423" spans="2:5" x14ac:dyDescent="0.2">
      <c r="B423" s="47"/>
      <c r="C423" s="47"/>
      <c r="D423" s="47"/>
      <c r="E423" s="32"/>
    </row>
    <row r="424" spans="2:5" x14ac:dyDescent="0.2">
      <c r="B424" s="47"/>
      <c r="C424" s="47"/>
      <c r="D424" s="47"/>
      <c r="E424" s="32"/>
    </row>
    <row r="425" spans="2:5" x14ac:dyDescent="0.2">
      <c r="B425" s="47"/>
      <c r="C425" s="47"/>
      <c r="D425" s="47"/>
      <c r="E425" s="32"/>
    </row>
    <row r="426" spans="2:5" x14ac:dyDescent="0.2">
      <c r="B426" s="47"/>
      <c r="C426" s="47"/>
      <c r="D426" s="47"/>
      <c r="E426" s="32"/>
    </row>
    <row r="427" spans="2:5" x14ac:dyDescent="0.2">
      <c r="B427" s="47"/>
      <c r="C427" s="47"/>
      <c r="D427" s="47"/>
      <c r="E427" s="32"/>
    </row>
    <row r="428" spans="2:5" x14ac:dyDescent="0.2">
      <c r="B428" s="47"/>
      <c r="C428" s="47"/>
      <c r="D428" s="47"/>
      <c r="E428" s="32"/>
    </row>
    <row r="429" spans="2:5" x14ac:dyDescent="0.2">
      <c r="B429" s="47"/>
      <c r="C429" s="47"/>
      <c r="D429" s="47"/>
      <c r="E429" s="32"/>
    </row>
    <row r="430" spans="2:5" x14ac:dyDescent="0.2">
      <c r="B430" s="47"/>
      <c r="C430" s="47"/>
      <c r="D430" s="47"/>
      <c r="E430" s="32"/>
    </row>
    <row r="431" spans="2:5" x14ac:dyDescent="0.2">
      <c r="B431" s="47"/>
      <c r="C431" s="47"/>
      <c r="D431" s="47"/>
      <c r="E431" s="32"/>
    </row>
    <row r="432" spans="2:5" x14ac:dyDescent="0.2">
      <c r="B432" s="47"/>
      <c r="C432" s="47"/>
      <c r="D432" s="47"/>
      <c r="E432" s="32"/>
    </row>
    <row r="433" spans="2:5" x14ac:dyDescent="0.2">
      <c r="B433" s="47"/>
      <c r="C433" s="47"/>
      <c r="D433" s="47"/>
      <c r="E433" s="32"/>
    </row>
    <row r="434" spans="2:5" x14ac:dyDescent="0.2">
      <c r="B434" s="47"/>
      <c r="C434" s="47"/>
      <c r="D434" s="47"/>
      <c r="E434" s="32"/>
    </row>
    <row r="435" spans="2:5" x14ac:dyDescent="0.2">
      <c r="B435" s="47"/>
      <c r="C435" s="47"/>
      <c r="D435" s="47"/>
      <c r="E435" s="32"/>
    </row>
    <row r="436" spans="2:5" x14ac:dyDescent="0.2">
      <c r="B436" s="47"/>
      <c r="C436" s="47"/>
      <c r="D436" s="47"/>
      <c r="E436" s="32"/>
    </row>
    <row r="437" spans="2:5" x14ac:dyDescent="0.2">
      <c r="B437" s="47"/>
      <c r="C437" s="47"/>
      <c r="D437" s="47"/>
      <c r="E437" s="32"/>
    </row>
    <row r="438" spans="2:5" x14ac:dyDescent="0.2">
      <c r="B438" s="47"/>
      <c r="C438" s="47"/>
      <c r="D438" s="47"/>
      <c r="E438" s="32"/>
    </row>
    <row r="439" spans="2:5" x14ac:dyDescent="0.2">
      <c r="B439" s="47"/>
      <c r="C439" s="47"/>
      <c r="D439" s="47"/>
      <c r="E439" s="32"/>
    </row>
    <row r="440" spans="2:5" x14ac:dyDescent="0.2">
      <c r="B440" s="47"/>
      <c r="C440" s="47"/>
      <c r="D440" s="47"/>
      <c r="E440" s="32"/>
    </row>
    <row r="441" spans="2:5" x14ac:dyDescent="0.2">
      <c r="B441" s="47"/>
      <c r="C441" s="47"/>
      <c r="D441" s="47"/>
      <c r="E441" s="32"/>
    </row>
    <row r="442" spans="2:5" x14ac:dyDescent="0.2">
      <c r="B442" s="47"/>
      <c r="C442" s="47"/>
      <c r="D442" s="47"/>
      <c r="E442" s="32"/>
    </row>
    <row r="443" spans="2:5" x14ac:dyDescent="0.2">
      <c r="B443" s="47"/>
      <c r="C443" s="47"/>
      <c r="D443" s="47"/>
      <c r="E443" s="32"/>
    </row>
    <row r="444" spans="2:5" x14ac:dyDescent="0.2">
      <c r="B444" s="47"/>
      <c r="C444" s="47"/>
      <c r="D444" s="47"/>
      <c r="E444" s="32"/>
    </row>
    <row r="445" spans="2:5" x14ac:dyDescent="0.2">
      <c r="B445" s="47"/>
      <c r="C445" s="47"/>
      <c r="D445" s="47"/>
      <c r="E445" s="32"/>
    </row>
    <row r="446" spans="2:5" x14ac:dyDescent="0.2">
      <c r="B446" s="47"/>
      <c r="C446" s="47"/>
      <c r="D446" s="47"/>
      <c r="E446" s="32"/>
    </row>
    <row r="447" spans="2:5" x14ac:dyDescent="0.2">
      <c r="B447" s="47"/>
      <c r="C447" s="47"/>
      <c r="D447" s="47"/>
      <c r="E447" s="32"/>
    </row>
    <row r="448" spans="2:5" x14ac:dyDescent="0.2">
      <c r="B448" s="47"/>
      <c r="C448" s="47"/>
      <c r="D448" s="47"/>
      <c r="E448" s="32"/>
    </row>
    <row r="449" spans="2:5" x14ac:dyDescent="0.2">
      <c r="B449" s="47"/>
      <c r="C449" s="47"/>
      <c r="D449" s="47"/>
      <c r="E449" s="32"/>
    </row>
    <row r="450" spans="2:5" x14ac:dyDescent="0.2">
      <c r="B450" s="47"/>
      <c r="C450" s="47"/>
      <c r="D450" s="47"/>
      <c r="E450" s="32"/>
    </row>
    <row r="451" spans="2:5" x14ac:dyDescent="0.2">
      <c r="B451" s="47"/>
      <c r="C451" s="47"/>
      <c r="D451" s="47"/>
      <c r="E451" s="32"/>
    </row>
    <row r="452" spans="2:5" x14ac:dyDescent="0.2">
      <c r="B452" s="47"/>
      <c r="C452" s="47"/>
      <c r="D452" s="47"/>
      <c r="E452" s="32"/>
    </row>
    <row r="453" spans="2:5" x14ac:dyDescent="0.2">
      <c r="B453" s="47"/>
      <c r="C453" s="47"/>
      <c r="D453" s="47"/>
      <c r="E453" s="32"/>
    </row>
    <row r="454" spans="2:5" x14ac:dyDescent="0.2">
      <c r="B454" s="47"/>
      <c r="C454" s="47"/>
      <c r="D454" s="47"/>
      <c r="E454" s="32"/>
    </row>
    <row r="455" spans="2:5" x14ac:dyDescent="0.2">
      <c r="B455" s="47"/>
      <c r="C455" s="47"/>
      <c r="D455" s="47"/>
      <c r="E455" s="32"/>
    </row>
    <row r="456" spans="2:5" x14ac:dyDescent="0.2">
      <c r="B456" s="47"/>
      <c r="C456" s="47"/>
      <c r="D456" s="47"/>
      <c r="E456" s="32"/>
    </row>
    <row r="457" spans="2:5" x14ac:dyDescent="0.2">
      <c r="B457" s="47"/>
      <c r="C457" s="47"/>
      <c r="D457" s="47"/>
      <c r="E457" s="32"/>
    </row>
    <row r="458" spans="2:5" x14ac:dyDescent="0.2">
      <c r="B458" s="47"/>
      <c r="C458" s="47"/>
      <c r="D458" s="47"/>
      <c r="E458" s="32"/>
    </row>
    <row r="459" spans="2:5" x14ac:dyDescent="0.2">
      <c r="B459" s="47"/>
      <c r="C459" s="47"/>
      <c r="D459" s="47"/>
      <c r="E459" s="32"/>
    </row>
    <row r="460" spans="2:5" x14ac:dyDescent="0.2">
      <c r="B460" s="47"/>
      <c r="C460" s="47"/>
      <c r="D460" s="47"/>
      <c r="E460" s="32"/>
    </row>
    <row r="461" spans="2:5" x14ac:dyDescent="0.2">
      <c r="B461" s="47"/>
      <c r="C461" s="47"/>
      <c r="D461" s="47"/>
      <c r="E461" s="32"/>
    </row>
    <row r="462" spans="2:5" x14ac:dyDescent="0.2">
      <c r="B462" s="47"/>
      <c r="C462" s="47"/>
      <c r="D462" s="47"/>
      <c r="E462" s="32"/>
    </row>
    <row r="463" spans="2:5" x14ac:dyDescent="0.2">
      <c r="B463" s="47"/>
      <c r="C463" s="47"/>
      <c r="D463" s="47"/>
      <c r="E463" s="32"/>
    </row>
    <row r="464" spans="2:5" x14ac:dyDescent="0.2">
      <c r="B464" s="47"/>
      <c r="C464" s="47"/>
      <c r="D464" s="47"/>
      <c r="E464" s="32"/>
    </row>
    <row r="465" spans="2:5" x14ac:dyDescent="0.2">
      <c r="B465" s="47"/>
      <c r="C465" s="47"/>
      <c r="D465" s="47"/>
      <c r="E465" s="32"/>
    </row>
    <row r="466" spans="2:5" x14ac:dyDescent="0.2">
      <c r="B466" s="47"/>
      <c r="C466" s="47"/>
      <c r="D466" s="47"/>
      <c r="E466" s="32"/>
    </row>
    <row r="467" spans="2:5" x14ac:dyDescent="0.2">
      <c r="B467" s="47"/>
      <c r="C467" s="47"/>
      <c r="D467" s="47"/>
      <c r="E467" s="32"/>
    </row>
    <row r="468" spans="2:5" x14ac:dyDescent="0.2">
      <c r="B468" s="47"/>
      <c r="C468" s="47"/>
      <c r="D468" s="47"/>
      <c r="E468" s="32"/>
    </row>
    <row r="469" spans="2:5" x14ac:dyDescent="0.2">
      <c r="B469" s="47"/>
      <c r="C469" s="47"/>
      <c r="D469" s="47"/>
      <c r="E469" s="32"/>
    </row>
    <row r="470" spans="2:5" x14ac:dyDescent="0.2">
      <c r="B470" s="47"/>
      <c r="C470" s="47"/>
      <c r="D470" s="47"/>
      <c r="E470" s="32"/>
    </row>
    <row r="471" spans="2:5" x14ac:dyDescent="0.2">
      <c r="B471" s="47"/>
      <c r="C471" s="47"/>
      <c r="D471" s="47"/>
      <c r="E471" s="32"/>
    </row>
    <row r="472" spans="2:5" x14ac:dyDescent="0.2">
      <c r="B472" s="47"/>
      <c r="C472" s="47"/>
      <c r="D472" s="47"/>
      <c r="E472" s="32"/>
    </row>
    <row r="473" spans="2:5" x14ac:dyDescent="0.2">
      <c r="B473" s="47"/>
      <c r="C473" s="47"/>
      <c r="D473" s="47"/>
      <c r="E473" s="32"/>
    </row>
    <row r="474" spans="2:5" x14ac:dyDescent="0.2">
      <c r="B474" s="47"/>
      <c r="C474" s="47"/>
      <c r="D474" s="47"/>
      <c r="E474" s="32"/>
    </row>
    <row r="475" spans="2:5" x14ac:dyDescent="0.2">
      <c r="B475" s="47"/>
      <c r="C475" s="47"/>
      <c r="D475" s="47"/>
      <c r="E475" s="32"/>
    </row>
    <row r="476" spans="2:5" x14ac:dyDescent="0.2">
      <c r="B476" s="47"/>
      <c r="C476" s="47"/>
      <c r="D476" s="47"/>
      <c r="E476" s="32"/>
    </row>
    <row r="477" spans="2:5" x14ac:dyDescent="0.2">
      <c r="B477" s="47"/>
      <c r="C477" s="47"/>
      <c r="D477" s="47"/>
      <c r="E477" s="32"/>
    </row>
    <row r="478" spans="2:5" x14ac:dyDescent="0.2">
      <c r="B478" s="47"/>
      <c r="C478" s="47"/>
      <c r="D478" s="47"/>
      <c r="E478" s="32"/>
    </row>
    <row r="479" spans="2:5" x14ac:dyDescent="0.2">
      <c r="B479" s="47"/>
      <c r="C479" s="47"/>
      <c r="D479" s="47"/>
      <c r="E479" s="32"/>
    </row>
    <row r="480" spans="2:5" x14ac:dyDescent="0.2">
      <c r="B480" s="47"/>
      <c r="C480" s="47"/>
      <c r="D480" s="47"/>
      <c r="E480" s="32"/>
    </row>
    <row r="481" spans="2:5" x14ac:dyDescent="0.2">
      <c r="B481" s="47"/>
      <c r="C481" s="47"/>
      <c r="D481" s="47"/>
      <c r="E481" s="32"/>
    </row>
    <row r="482" spans="2:5" x14ac:dyDescent="0.2">
      <c r="B482" s="47"/>
      <c r="C482" s="47"/>
      <c r="D482" s="47"/>
      <c r="E482" s="32"/>
    </row>
    <row r="483" spans="2:5" x14ac:dyDescent="0.2">
      <c r="B483" s="47"/>
      <c r="C483" s="47"/>
      <c r="D483" s="47"/>
      <c r="E483" s="32"/>
    </row>
    <row r="484" spans="2:5" x14ac:dyDescent="0.2">
      <c r="B484" s="47"/>
      <c r="C484" s="47"/>
      <c r="D484" s="47"/>
      <c r="E484" s="32"/>
    </row>
    <row r="485" spans="2:5" x14ac:dyDescent="0.2">
      <c r="B485" s="47"/>
      <c r="C485" s="47"/>
      <c r="D485" s="47"/>
      <c r="E485" s="32"/>
    </row>
    <row r="486" spans="2:5" x14ac:dyDescent="0.2">
      <c r="B486" s="47"/>
      <c r="C486" s="47"/>
      <c r="D486" s="47"/>
      <c r="E486" s="32"/>
    </row>
    <row r="487" spans="2:5" x14ac:dyDescent="0.2">
      <c r="B487" s="47"/>
      <c r="C487" s="47"/>
      <c r="D487" s="47"/>
      <c r="E487" s="32"/>
    </row>
    <row r="488" spans="2:5" x14ac:dyDescent="0.2">
      <c r="B488" s="47"/>
      <c r="C488" s="47"/>
      <c r="D488" s="47"/>
      <c r="E488" s="32"/>
    </row>
    <row r="489" spans="2:5" x14ac:dyDescent="0.2">
      <c r="B489" s="47"/>
      <c r="C489" s="47"/>
      <c r="D489" s="47"/>
      <c r="E489" s="32"/>
    </row>
    <row r="490" spans="2:5" x14ac:dyDescent="0.2">
      <c r="B490" s="47"/>
      <c r="C490" s="47"/>
      <c r="D490" s="47"/>
      <c r="E490" s="32"/>
    </row>
    <row r="491" spans="2:5" x14ac:dyDescent="0.2">
      <c r="B491" s="47"/>
      <c r="C491" s="47"/>
      <c r="D491" s="47"/>
      <c r="E491" s="32"/>
    </row>
    <row r="492" spans="2:5" x14ac:dyDescent="0.2">
      <c r="B492" s="47"/>
      <c r="C492" s="47"/>
      <c r="D492" s="47"/>
      <c r="E492" s="32"/>
    </row>
    <row r="493" spans="2:5" x14ac:dyDescent="0.2">
      <c r="B493" s="47"/>
      <c r="C493" s="47"/>
      <c r="D493" s="47"/>
      <c r="E493" s="32"/>
    </row>
    <row r="494" spans="2:5" x14ac:dyDescent="0.2">
      <c r="B494" s="47"/>
      <c r="C494" s="47"/>
      <c r="D494" s="47"/>
      <c r="E494" s="32"/>
    </row>
    <row r="495" spans="2:5" x14ac:dyDescent="0.2">
      <c r="B495" s="47"/>
      <c r="C495" s="47"/>
      <c r="D495" s="47"/>
      <c r="E495" s="32"/>
    </row>
    <row r="496" spans="2:5" x14ac:dyDescent="0.2">
      <c r="B496" s="47"/>
      <c r="C496" s="47"/>
      <c r="D496" s="47"/>
      <c r="E496" s="32"/>
    </row>
    <row r="497" spans="2:5" x14ac:dyDescent="0.2">
      <c r="B497" s="47"/>
      <c r="C497" s="47"/>
      <c r="D497" s="47"/>
      <c r="E497" s="32"/>
    </row>
    <row r="498" spans="2:5" x14ac:dyDescent="0.2">
      <c r="B498" s="47"/>
      <c r="C498" s="47"/>
      <c r="D498" s="47"/>
      <c r="E498" s="32"/>
    </row>
    <row r="499" spans="2:5" x14ac:dyDescent="0.2">
      <c r="B499" s="47"/>
      <c r="C499" s="47"/>
      <c r="D499" s="47"/>
      <c r="E499" s="32"/>
    </row>
    <row r="500" spans="2:5" x14ac:dyDescent="0.2">
      <c r="B500" s="47"/>
      <c r="C500" s="47"/>
      <c r="D500" s="47"/>
      <c r="E500" s="32"/>
    </row>
    <row r="501" spans="2:5" x14ac:dyDescent="0.2">
      <c r="B501" s="47"/>
      <c r="C501" s="47"/>
      <c r="D501" s="47"/>
      <c r="E501" s="32"/>
    </row>
    <row r="502" spans="2:5" x14ac:dyDescent="0.2">
      <c r="B502" s="47"/>
      <c r="C502" s="47"/>
      <c r="D502" s="47"/>
      <c r="E502" s="32"/>
    </row>
    <row r="503" spans="2:5" x14ac:dyDescent="0.2">
      <c r="B503" s="47"/>
      <c r="C503" s="47"/>
      <c r="D503" s="47"/>
      <c r="E503" s="32"/>
    </row>
    <row r="504" spans="2:5" x14ac:dyDescent="0.2">
      <c r="B504" s="47"/>
      <c r="C504" s="47"/>
      <c r="D504" s="47"/>
      <c r="E504" s="32"/>
    </row>
    <row r="505" spans="2:5" x14ac:dyDescent="0.2">
      <c r="B505" s="47"/>
      <c r="C505" s="47"/>
      <c r="D505" s="47"/>
      <c r="E505" s="32"/>
    </row>
    <row r="506" spans="2:5" x14ac:dyDescent="0.2">
      <c r="B506" s="47"/>
      <c r="C506" s="47"/>
      <c r="D506" s="47"/>
      <c r="E506" s="32"/>
    </row>
    <row r="507" spans="2:5" x14ac:dyDescent="0.2">
      <c r="B507" s="47"/>
      <c r="C507" s="47"/>
      <c r="D507" s="47"/>
      <c r="E507" s="32"/>
    </row>
    <row r="508" spans="2:5" x14ac:dyDescent="0.2">
      <c r="B508" s="47"/>
      <c r="C508" s="47"/>
      <c r="D508" s="47"/>
      <c r="E508" s="32"/>
    </row>
    <row r="509" spans="2:5" x14ac:dyDescent="0.2">
      <c r="B509" s="47"/>
      <c r="C509" s="47"/>
      <c r="D509" s="47"/>
      <c r="E509" s="32"/>
    </row>
    <row r="510" spans="2:5" x14ac:dyDescent="0.2">
      <c r="B510" s="47"/>
      <c r="C510" s="47"/>
      <c r="D510" s="47"/>
      <c r="E510" s="32"/>
    </row>
    <row r="511" spans="2:5" x14ac:dyDescent="0.2">
      <c r="B511" s="47"/>
      <c r="C511" s="47"/>
      <c r="D511" s="47"/>
      <c r="E511" s="32"/>
    </row>
    <row r="512" spans="2:5" x14ac:dyDescent="0.2">
      <c r="B512" s="47"/>
      <c r="C512" s="47"/>
      <c r="D512" s="47"/>
      <c r="E512" s="32"/>
    </row>
    <row r="513" spans="2:5" x14ac:dyDescent="0.2">
      <c r="B513" s="47"/>
      <c r="C513" s="47"/>
      <c r="D513" s="47"/>
      <c r="E513" s="32"/>
    </row>
    <row r="514" spans="2:5" x14ac:dyDescent="0.2">
      <c r="B514" s="47"/>
      <c r="C514" s="47"/>
      <c r="D514" s="47"/>
      <c r="E514" s="32"/>
    </row>
    <row r="515" spans="2:5" x14ac:dyDescent="0.2">
      <c r="B515" s="47"/>
      <c r="C515" s="47"/>
      <c r="D515" s="47"/>
      <c r="E515" s="32"/>
    </row>
    <row r="516" spans="2:5" x14ac:dyDescent="0.2">
      <c r="B516" s="47"/>
      <c r="C516" s="47"/>
      <c r="D516" s="47"/>
      <c r="E516" s="32"/>
    </row>
    <row r="517" spans="2:5" x14ac:dyDescent="0.2">
      <c r="B517" s="47"/>
      <c r="C517" s="47"/>
      <c r="D517" s="47"/>
      <c r="E517" s="32"/>
    </row>
    <row r="518" spans="2:5" x14ac:dyDescent="0.2">
      <c r="B518" s="47"/>
      <c r="C518" s="47"/>
      <c r="D518" s="47"/>
      <c r="E518" s="32"/>
    </row>
    <row r="519" spans="2:5" x14ac:dyDescent="0.2">
      <c r="B519" s="47"/>
      <c r="C519" s="47"/>
      <c r="D519" s="47"/>
      <c r="E519" s="32"/>
    </row>
    <row r="520" spans="2:5" x14ac:dyDescent="0.2">
      <c r="B520" s="47"/>
      <c r="C520" s="47"/>
      <c r="D520" s="47"/>
      <c r="E520" s="32"/>
    </row>
    <row r="521" spans="2:5" x14ac:dyDescent="0.2">
      <c r="B521" s="47"/>
      <c r="C521" s="47"/>
      <c r="D521" s="47"/>
      <c r="E521" s="32"/>
    </row>
    <row r="522" spans="2:5" x14ac:dyDescent="0.2">
      <c r="B522" s="47"/>
      <c r="C522" s="47"/>
      <c r="D522" s="47"/>
      <c r="E522" s="32"/>
    </row>
    <row r="523" spans="2:5" x14ac:dyDescent="0.2">
      <c r="B523" s="47"/>
      <c r="C523" s="47"/>
      <c r="D523" s="47"/>
      <c r="E523" s="32"/>
    </row>
    <row r="524" spans="2:5" x14ac:dyDescent="0.2">
      <c r="B524" s="47"/>
      <c r="C524" s="47"/>
      <c r="D524" s="47"/>
      <c r="E524" s="32"/>
    </row>
    <row r="525" spans="2:5" x14ac:dyDescent="0.2">
      <c r="B525" s="47"/>
      <c r="C525" s="47"/>
      <c r="D525" s="47"/>
      <c r="E525" s="32"/>
    </row>
    <row r="526" spans="2:5" x14ac:dyDescent="0.2">
      <c r="B526" s="47"/>
      <c r="C526" s="47"/>
      <c r="D526" s="47"/>
      <c r="E526" s="32"/>
    </row>
    <row r="527" spans="2:5" x14ac:dyDescent="0.2">
      <c r="B527" s="47"/>
      <c r="C527" s="47"/>
      <c r="D527" s="47"/>
      <c r="E527" s="32"/>
    </row>
    <row r="528" spans="2:5" x14ac:dyDescent="0.2">
      <c r="B528" s="47"/>
      <c r="C528" s="47"/>
      <c r="D528" s="47"/>
      <c r="E528" s="32"/>
    </row>
    <row r="529" spans="2:5" x14ac:dyDescent="0.2">
      <c r="B529" s="47"/>
      <c r="C529" s="47"/>
      <c r="D529" s="47"/>
      <c r="E529" s="32"/>
    </row>
    <row r="530" spans="2:5" x14ac:dyDescent="0.2">
      <c r="B530" s="47"/>
      <c r="C530" s="47"/>
      <c r="D530" s="47"/>
      <c r="E530" s="32"/>
    </row>
    <row r="531" spans="2:5" x14ac:dyDescent="0.2">
      <c r="B531" s="47"/>
      <c r="C531" s="47"/>
      <c r="D531" s="47"/>
      <c r="E531" s="32"/>
    </row>
    <row r="532" spans="2:5" x14ac:dyDescent="0.2">
      <c r="B532" s="47"/>
      <c r="C532" s="47"/>
      <c r="D532" s="47"/>
      <c r="E532" s="32"/>
    </row>
    <row r="533" spans="2:5" x14ac:dyDescent="0.2">
      <c r="B533" s="47"/>
      <c r="C533" s="47"/>
      <c r="D533" s="47"/>
      <c r="E533" s="32"/>
    </row>
    <row r="534" spans="2:5" x14ac:dyDescent="0.2">
      <c r="B534" s="47"/>
      <c r="C534" s="47"/>
      <c r="D534" s="47"/>
      <c r="E534" s="32"/>
    </row>
    <row r="535" spans="2:5" x14ac:dyDescent="0.2">
      <c r="B535" s="47"/>
      <c r="C535" s="47"/>
      <c r="D535" s="47"/>
      <c r="E535" s="32"/>
    </row>
    <row r="536" spans="2:5" x14ac:dyDescent="0.2">
      <c r="B536" s="47"/>
      <c r="C536" s="47"/>
      <c r="D536" s="47"/>
      <c r="E536" s="32"/>
    </row>
    <row r="537" spans="2:5" x14ac:dyDescent="0.2">
      <c r="B537" s="47"/>
      <c r="C537" s="47"/>
      <c r="D537" s="47"/>
      <c r="E537" s="32"/>
    </row>
    <row r="538" spans="2:5" x14ac:dyDescent="0.2">
      <c r="B538" s="47"/>
      <c r="C538" s="47"/>
      <c r="D538" s="47"/>
      <c r="E538" s="32"/>
    </row>
    <row r="539" spans="2:5" x14ac:dyDescent="0.2">
      <c r="B539" s="47"/>
      <c r="C539" s="47"/>
      <c r="D539" s="47"/>
      <c r="E539" s="32"/>
    </row>
    <row r="540" spans="2:5" x14ac:dyDescent="0.2">
      <c r="B540" s="47"/>
      <c r="C540" s="47"/>
      <c r="D540" s="47"/>
      <c r="E540" s="32"/>
    </row>
    <row r="541" spans="2:5" x14ac:dyDescent="0.2">
      <c r="B541" s="47"/>
      <c r="C541" s="47"/>
      <c r="D541" s="47"/>
      <c r="E541" s="32"/>
    </row>
    <row r="542" spans="2:5" x14ac:dyDescent="0.2">
      <c r="B542" s="47"/>
      <c r="C542" s="47"/>
      <c r="D542" s="47"/>
      <c r="E542" s="32"/>
    </row>
    <row r="543" spans="2:5" x14ac:dyDescent="0.2">
      <c r="B543" s="47"/>
      <c r="C543" s="47"/>
      <c r="D543" s="47"/>
      <c r="E543" s="32"/>
    </row>
    <row r="544" spans="2:5" x14ac:dyDescent="0.2">
      <c r="B544" s="47"/>
      <c r="C544" s="47"/>
      <c r="D544" s="47"/>
      <c r="E544" s="32"/>
    </row>
    <row r="545" spans="2:5" x14ac:dyDescent="0.2">
      <c r="B545" s="47"/>
      <c r="C545" s="47"/>
      <c r="D545" s="47"/>
      <c r="E545" s="32"/>
    </row>
    <row r="546" spans="2:5" x14ac:dyDescent="0.2">
      <c r="B546" s="47"/>
      <c r="C546" s="47"/>
      <c r="D546" s="47"/>
      <c r="E546" s="32"/>
    </row>
    <row r="547" spans="2:5" x14ac:dyDescent="0.2">
      <c r="B547" s="47"/>
      <c r="C547" s="47"/>
      <c r="D547" s="47"/>
      <c r="E547" s="32"/>
    </row>
    <row r="548" spans="2:5" x14ac:dyDescent="0.2">
      <c r="B548" s="47"/>
      <c r="C548" s="47"/>
      <c r="D548" s="47"/>
      <c r="E548" s="32"/>
    </row>
    <row r="549" spans="2:5" x14ac:dyDescent="0.2">
      <c r="B549" s="47"/>
      <c r="C549" s="47"/>
      <c r="D549" s="47"/>
      <c r="E549" s="32"/>
    </row>
    <row r="550" spans="2:5" x14ac:dyDescent="0.2">
      <c r="B550" s="47"/>
      <c r="C550" s="47"/>
      <c r="D550" s="47"/>
      <c r="E550" s="32"/>
    </row>
    <row r="551" spans="2:5" x14ac:dyDescent="0.2">
      <c r="B551" s="47"/>
      <c r="C551" s="47"/>
      <c r="D551" s="47"/>
      <c r="E551" s="32"/>
    </row>
    <row r="552" spans="2:5" x14ac:dyDescent="0.2">
      <c r="B552" s="47"/>
      <c r="C552" s="47"/>
      <c r="D552" s="47"/>
      <c r="E552" s="32"/>
    </row>
    <row r="553" spans="2:5" x14ac:dyDescent="0.2">
      <c r="B553" s="47"/>
      <c r="C553" s="47"/>
      <c r="D553" s="47"/>
      <c r="E553" s="32"/>
    </row>
    <row r="554" spans="2:5" x14ac:dyDescent="0.2">
      <c r="B554" s="47"/>
      <c r="C554" s="47"/>
      <c r="D554" s="47"/>
      <c r="E554" s="32"/>
    </row>
    <row r="555" spans="2:5" x14ac:dyDescent="0.2">
      <c r="B555" s="47"/>
      <c r="C555" s="47"/>
      <c r="D555" s="47"/>
      <c r="E555" s="32"/>
    </row>
    <row r="556" spans="2:5" x14ac:dyDescent="0.2">
      <c r="B556" s="47"/>
      <c r="C556" s="47"/>
      <c r="D556" s="47"/>
      <c r="E556" s="32"/>
    </row>
    <row r="557" spans="2:5" x14ac:dyDescent="0.2">
      <c r="B557" s="47"/>
      <c r="C557" s="47"/>
      <c r="D557" s="47"/>
      <c r="E557" s="32"/>
    </row>
    <row r="558" spans="2:5" x14ac:dyDescent="0.2">
      <c r="B558" s="47"/>
      <c r="C558" s="47"/>
      <c r="D558" s="47"/>
      <c r="E558" s="32"/>
    </row>
    <row r="559" spans="2:5" x14ac:dyDescent="0.2">
      <c r="B559" s="47"/>
      <c r="C559" s="47"/>
      <c r="D559" s="47"/>
      <c r="E559" s="32"/>
    </row>
    <row r="560" spans="2:5" x14ac:dyDescent="0.2">
      <c r="B560" s="47"/>
      <c r="C560" s="47"/>
      <c r="D560" s="47"/>
      <c r="E560" s="32"/>
    </row>
    <row r="561" spans="2:5" x14ac:dyDescent="0.2">
      <c r="B561" s="47"/>
      <c r="C561" s="47"/>
      <c r="D561" s="47"/>
      <c r="E561" s="32"/>
    </row>
    <row r="562" spans="2:5" x14ac:dyDescent="0.2">
      <c r="B562" s="47"/>
      <c r="C562" s="47"/>
      <c r="D562" s="47"/>
      <c r="E562" s="32"/>
    </row>
    <row r="563" spans="2:5" x14ac:dyDescent="0.2">
      <c r="B563" s="47"/>
      <c r="C563" s="47"/>
      <c r="D563" s="47"/>
      <c r="E563" s="32"/>
    </row>
    <row r="564" spans="2:5" x14ac:dyDescent="0.2">
      <c r="B564" s="47"/>
      <c r="C564" s="47"/>
      <c r="D564" s="47"/>
      <c r="E564" s="32"/>
    </row>
    <row r="565" spans="2:5" x14ac:dyDescent="0.2">
      <c r="B565" s="47"/>
      <c r="C565" s="47"/>
      <c r="D565" s="47"/>
      <c r="E565" s="32"/>
    </row>
    <row r="566" spans="2:5" x14ac:dyDescent="0.2">
      <c r="B566" s="47"/>
      <c r="C566" s="47"/>
      <c r="D566" s="47"/>
      <c r="E566" s="32"/>
    </row>
    <row r="567" spans="2:5" x14ac:dyDescent="0.2">
      <c r="B567" s="47"/>
      <c r="C567" s="47"/>
      <c r="D567" s="47"/>
      <c r="E567" s="32"/>
    </row>
    <row r="568" spans="2:5" x14ac:dyDescent="0.2">
      <c r="B568" s="47"/>
      <c r="C568" s="47"/>
      <c r="D568" s="47"/>
      <c r="E568" s="32"/>
    </row>
    <row r="569" spans="2:5" x14ac:dyDescent="0.2">
      <c r="B569" s="47"/>
      <c r="C569" s="47"/>
      <c r="D569" s="47"/>
      <c r="E569" s="32"/>
    </row>
    <row r="570" spans="2:5" x14ac:dyDescent="0.2">
      <c r="B570" s="47"/>
      <c r="C570" s="47"/>
      <c r="D570" s="47"/>
      <c r="E570" s="32"/>
    </row>
    <row r="571" spans="2:5" x14ac:dyDescent="0.2">
      <c r="B571" s="47"/>
      <c r="C571" s="47"/>
      <c r="D571" s="47"/>
      <c r="E571" s="32"/>
    </row>
    <row r="572" spans="2:5" x14ac:dyDescent="0.2">
      <c r="B572" s="47"/>
      <c r="C572" s="47"/>
      <c r="D572" s="47"/>
      <c r="E572" s="32"/>
    </row>
    <row r="573" spans="2:5" x14ac:dyDescent="0.2">
      <c r="B573" s="47"/>
      <c r="C573" s="47"/>
      <c r="D573" s="47"/>
      <c r="E573" s="32"/>
    </row>
    <row r="574" spans="2:5" x14ac:dyDescent="0.2">
      <c r="B574" s="47"/>
      <c r="C574" s="47"/>
      <c r="D574" s="47"/>
      <c r="E574" s="32"/>
    </row>
    <row r="575" spans="2:5" x14ac:dyDescent="0.2">
      <c r="B575" s="47"/>
      <c r="C575" s="47"/>
      <c r="D575" s="47"/>
      <c r="E575" s="32"/>
    </row>
    <row r="576" spans="2:5" x14ac:dyDescent="0.2">
      <c r="B576" s="47"/>
      <c r="C576" s="47"/>
      <c r="D576" s="47"/>
      <c r="E576" s="32"/>
    </row>
    <row r="577" spans="2:5" x14ac:dyDescent="0.2">
      <c r="B577" s="47"/>
      <c r="C577" s="47"/>
      <c r="D577" s="47"/>
      <c r="E577" s="32"/>
    </row>
    <row r="578" spans="2:5" x14ac:dyDescent="0.2">
      <c r="B578" s="47"/>
      <c r="C578" s="47"/>
      <c r="D578" s="47"/>
      <c r="E578" s="32"/>
    </row>
    <row r="579" spans="2:5" x14ac:dyDescent="0.2">
      <c r="B579" s="47"/>
      <c r="C579" s="47"/>
      <c r="D579" s="47"/>
      <c r="E579" s="32"/>
    </row>
    <row r="580" spans="2:5" x14ac:dyDescent="0.2">
      <c r="B580" s="47"/>
      <c r="C580" s="47"/>
      <c r="D580" s="47"/>
      <c r="E580" s="32"/>
    </row>
    <row r="581" spans="2:5" x14ac:dyDescent="0.2">
      <c r="B581" s="47"/>
      <c r="C581" s="47"/>
      <c r="D581" s="47"/>
      <c r="E581" s="32"/>
    </row>
    <row r="582" spans="2:5" x14ac:dyDescent="0.2">
      <c r="B582" s="47"/>
      <c r="C582" s="47"/>
      <c r="D582" s="47"/>
      <c r="E582" s="32"/>
    </row>
    <row r="583" spans="2:5" x14ac:dyDescent="0.2">
      <c r="B583" s="47"/>
      <c r="C583" s="47"/>
      <c r="D583" s="47"/>
      <c r="E583" s="32"/>
    </row>
    <row r="584" spans="2:5" x14ac:dyDescent="0.2">
      <c r="B584" s="47"/>
      <c r="C584" s="47"/>
      <c r="D584" s="47"/>
      <c r="E584" s="32"/>
    </row>
    <row r="585" spans="2:5" x14ac:dyDescent="0.2">
      <c r="B585" s="47"/>
      <c r="C585" s="47"/>
      <c r="D585" s="47"/>
      <c r="E585" s="32"/>
    </row>
    <row r="586" spans="2:5" x14ac:dyDescent="0.2">
      <c r="B586" s="47"/>
      <c r="C586" s="47"/>
      <c r="D586" s="47"/>
      <c r="E586" s="32"/>
    </row>
    <row r="587" spans="2:5" x14ac:dyDescent="0.2">
      <c r="B587" s="47"/>
      <c r="C587" s="47"/>
      <c r="D587" s="47"/>
      <c r="E587" s="32"/>
    </row>
    <row r="588" spans="2:5" x14ac:dyDescent="0.2">
      <c r="B588" s="47"/>
      <c r="C588" s="47"/>
      <c r="D588" s="47"/>
      <c r="E588" s="32"/>
    </row>
    <row r="589" spans="2:5" x14ac:dyDescent="0.2">
      <c r="B589" s="47"/>
      <c r="C589" s="47"/>
      <c r="D589" s="47"/>
      <c r="E589" s="32"/>
    </row>
    <row r="590" spans="2:5" x14ac:dyDescent="0.2">
      <c r="B590" s="47"/>
      <c r="C590" s="47"/>
      <c r="D590" s="47"/>
      <c r="E590" s="32"/>
    </row>
    <row r="591" spans="2:5" x14ac:dyDescent="0.2">
      <c r="B591" s="47"/>
      <c r="C591" s="47"/>
      <c r="D591" s="47"/>
      <c r="E591" s="32"/>
    </row>
    <row r="592" spans="2:5" x14ac:dyDescent="0.2">
      <c r="B592" s="47"/>
      <c r="C592" s="47"/>
      <c r="D592" s="47"/>
      <c r="E592" s="32"/>
    </row>
    <row r="593" spans="2:5" x14ac:dyDescent="0.2">
      <c r="B593" s="47"/>
      <c r="C593" s="47"/>
      <c r="D593" s="47"/>
      <c r="E593" s="32"/>
    </row>
    <row r="594" spans="2:5" x14ac:dyDescent="0.2">
      <c r="B594" s="47"/>
      <c r="C594" s="47"/>
      <c r="D594" s="47"/>
      <c r="E594" s="32"/>
    </row>
    <row r="595" spans="2:5" x14ac:dyDescent="0.2">
      <c r="B595" s="47"/>
      <c r="C595" s="47"/>
      <c r="D595" s="47"/>
      <c r="E595" s="32"/>
    </row>
    <row r="596" spans="2:5" x14ac:dyDescent="0.2">
      <c r="B596" s="47"/>
      <c r="C596" s="47"/>
      <c r="D596" s="47"/>
      <c r="E596" s="32"/>
    </row>
    <row r="597" spans="2:5" x14ac:dyDescent="0.2">
      <c r="B597" s="47"/>
      <c r="C597" s="47"/>
      <c r="D597" s="47"/>
      <c r="E597" s="32"/>
    </row>
    <row r="598" spans="2:5" x14ac:dyDescent="0.2">
      <c r="B598" s="47"/>
      <c r="C598" s="47"/>
      <c r="D598" s="47"/>
      <c r="E598" s="32"/>
    </row>
    <row r="599" spans="2:5" x14ac:dyDescent="0.2">
      <c r="B599" s="47"/>
      <c r="C599" s="47"/>
      <c r="D599" s="47"/>
      <c r="E599" s="32"/>
    </row>
    <row r="600" spans="2:5" x14ac:dyDescent="0.2">
      <c r="B600" s="47"/>
      <c r="C600" s="47"/>
      <c r="D600" s="47"/>
      <c r="E600" s="32"/>
    </row>
    <row r="601" spans="2:5" x14ac:dyDescent="0.2">
      <c r="B601" s="47"/>
      <c r="C601" s="47"/>
      <c r="D601" s="47"/>
      <c r="E601" s="32"/>
    </row>
    <row r="602" spans="2:5" x14ac:dyDescent="0.2">
      <c r="B602" s="47"/>
      <c r="C602" s="47"/>
      <c r="D602" s="47"/>
      <c r="E602" s="32"/>
    </row>
    <row r="603" spans="2:5" x14ac:dyDescent="0.2">
      <c r="B603" s="47"/>
      <c r="C603" s="47"/>
      <c r="D603" s="47"/>
      <c r="E603" s="32"/>
    </row>
    <row r="604" spans="2:5" x14ac:dyDescent="0.2">
      <c r="B604" s="47"/>
      <c r="C604" s="47"/>
      <c r="D604" s="47"/>
      <c r="E604" s="32"/>
    </row>
    <row r="605" spans="2:5" x14ac:dyDescent="0.2">
      <c r="B605" s="47"/>
      <c r="C605" s="47"/>
      <c r="D605" s="47"/>
      <c r="E605" s="32"/>
    </row>
    <row r="606" spans="2:5" x14ac:dyDescent="0.2">
      <c r="B606" s="47"/>
      <c r="C606" s="47"/>
      <c r="D606" s="47"/>
      <c r="E606" s="32"/>
    </row>
    <row r="607" spans="2:5" x14ac:dyDescent="0.2">
      <c r="B607" s="47"/>
      <c r="C607" s="47"/>
      <c r="D607" s="47"/>
      <c r="E607" s="32"/>
    </row>
    <row r="608" spans="2:5" x14ac:dyDescent="0.2">
      <c r="B608" s="47"/>
      <c r="C608" s="47"/>
      <c r="D608" s="47"/>
      <c r="E608" s="32"/>
    </row>
    <row r="609" spans="2:5" x14ac:dyDescent="0.2">
      <c r="B609" s="47"/>
      <c r="C609" s="47"/>
      <c r="D609" s="47"/>
      <c r="E609" s="32"/>
    </row>
    <row r="610" spans="2:5" x14ac:dyDescent="0.2">
      <c r="B610" s="47"/>
      <c r="C610" s="47"/>
      <c r="D610" s="47"/>
      <c r="E610" s="32"/>
    </row>
    <row r="611" spans="2:5" x14ac:dyDescent="0.2">
      <c r="B611" s="47"/>
      <c r="C611" s="47"/>
      <c r="D611" s="47"/>
      <c r="E611" s="32"/>
    </row>
    <row r="612" spans="2:5" x14ac:dyDescent="0.2">
      <c r="B612" s="47"/>
      <c r="C612" s="47"/>
      <c r="D612" s="47"/>
      <c r="E612" s="32"/>
    </row>
    <row r="613" spans="2:5" x14ac:dyDescent="0.2">
      <c r="B613" s="47"/>
      <c r="C613" s="47"/>
      <c r="D613" s="47"/>
      <c r="E613" s="32"/>
    </row>
    <row r="614" spans="2:5" x14ac:dyDescent="0.2">
      <c r="B614" s="47"/>
      <c r="C614" s="47"/>
      <c r="D614" s="47"/>
      <c r="E614" s="32"/>
    </row>
    <row r="615" spans="2:5" x14ac:dyDescent="0.2">
      <c r="B615" s="47"/>
      <c r="C615" s="47"/>
      <c r="D615" s="47"/>
      <c r="E615" s="32"/>
    </row>
    <row r="616" spans="2:5" x14ac:dyDescent="0.2">
      <c r="B616" s="47"/>
      <c r="C616" s="47"/>
      <c r="D616" s="47"/>
      <c r="E616" s="32"/>
    </row>
    <row r="617" spans="2:5" x14ac:dyDescent="0.2">
      <c r="B617" s="47"/>
      <c r="C617" s="47"/>
      <c r="D617" s="47"/>
      <c r="E617" s="32"/>
    </row>
    <row r="618" spans="2:5" x14ac:dyDescent="0.2">
      <c r="B618" s="47"/>
      <c r="C618" s="47"/>
      <c r="D618" s="47"/>
      <c r="E618" s="32"/>
    </row>
    <row r="619" spans="2:5" x14ac:dyDescent="0.2">
      <c r="B619" s="47"/>
      <c r="C619" s="47"/>
      <c r="D619" s="47"/>
      <c r="E619" s="32"/>
    </row>
    <row r="620" spans="2:5" x14ac:dyDescent="0.2">
      <c r="B620" s="47"/>
      <c r="C620" s="47"/>
      <c r="D620" s="47"/>
      <c r="E620" s="32"/>
    </row>
    <row r="621" spans="2:5" x14ac:dyDescent="0.2">
      <c r="B621" s="47"/>
      <c r="C621" s="47"/>
      <c r="D621" s="47"/>
      <c r="E621" s="32"/>
    </row>
    <row r="622" spans="2:5" x14ac:dyDescent="0.2">
      <c r="B622" s="47"/>
      <c r="C622" s="47"/>
      <c r="D622" s="47"/>
      <c r="E622" s="32"/>
    </row>
    <row r="623" spans="2:5" x14ac:dyDescent="0.2">
      <c r="B623" s="47"/>
      <c r="C623" s="47"/>
      <c r="D623" s="47"/>
      <c r="E623" s="32"/>
    </row>
    <row r="624" spans="2:5" x14ac:dyDescent="0.2">
      <c r="B624" s="47"/>
      <c r="C624" s="47"/>
      <c r="D624" s="47"/>
      <c r="E624" s="32"/>
    </row>
    <row r="625" spans="2:5" x14ac:dyDescent="0.2">
      <c r="B625" s="47"/>
      <c r="C625" s="47"/>
      <c r="D625" s="47"/>
      <c r="E625" s="32"/>
    </row>
    <row r="626" spans="2:5" x14ac:dyDescent="0.2">
      <c r="B626" s="47"/>
      <c r="C626" s="47"/>
      <c r="D626" s="47"/>
      <c r="E626" s="32"/>
    </row>
    <row r="627" spans="2:5" x14ac:dyDescent="0.2">
      <c r="B627" s="47"/>
      <c r="C627" s="47"/>
      <c r="D627" s="47"/>
      <c r="E627" s="32"/>
    </row>
    <row r="628" spans="2:5" x14ac:dyDescent="0.2">
      <c r="B628" s="47"/>
      <c r="C628" s="47"/>
      <c r="D628" s="47"/>
      <c r="E628" s="32"/>
    </row>
    <row r="629" spans="2:5" x14ac:dyDescent="0.2">
      <c r="B629" s="47"/>
      <c r="C629" s="47"/>
      <c r="D629" s="47"/>
      <c r="E629" s="32"/>
    </row>
    <row r="630" spans="2:5" x14ac:dyDescent="0.2">
      <c r="B630" s="47"/>
      <c r="C630" s="47"/>
      <c r="D630" s="47"/>
      <c r="E630" s="32"/>
    </row>
    <row r="631" spans="2:5" x14ac:dyDescent="0.2">
      <c r="B631" s="47"/>
      <c r="C631" s="47"/>
      <c r="D631" s="47"/>
      <c r="E631" s="32"/>
    </row>
    <row r="632" spans="2:5" x14ac:dyDescent="0.2">
      <c r="B632" s="47"/>
      <c r="C632" s="47"/>
      <c r="D632" s="47"/>
      <c r="E632" s="32"/>
    </row>
    <row r="633" spans="2:5" x14ac:dyDescent="0.2">
      <c r="B633" s="47"/>
      <c r="C633" s="47"/>
      <c r="D633" s="47"/>
      <c r="E633" s="32"/>
    </row>
    <row r="634" spans="2:5" x14ac:dyDescent="0.2">
      <c r="B634" s="47"/>
      <c r="C634" s="47"/>
      <c r="D634" s="47"/>
      <c r="E634" s="32"/>
    </row>
    <row r="635" spans="2:5" x14ac:dyDescent="0.2">
      <c r="B635" s="47"/>
      <c r="C635" s="47"/>
      <c r="D635" s="47"/>
      <c r="E635" s="32"/>
    </row>
    <row r="636" spans="2:5" x14ac:dyDescent="0.2">
      <c r="B636" s="47"/>
      <c r="C636" s="47"/>
      <c r="D636" s="47"/>
      <c r="E636" s="32"/>
    </row>
    <row r="637" spans="2:5" x14ac:dyDescent="0.2">
      <c r="B637" s="47"/>
      <c r="C637" s="47"/>
      <c r="D637" s="47"/>
      <c r="E637" s="32"/>
    </row>
    <row r="638" spans="2:5" x14ac:dyDescent="0.2">
      <c r="B638" s="47"/>
      <c r="C638" s="47"/>
      <c r="D638" s="47"/>
      <c r="E638" s="32"/>
    </row>
    <row r="639" spans="2:5" x14ac:dyDescent="0.2">
      <c r="B639" s="47"/>
      <c r="C639" s="47"/>
      <c r="D639" s="47"/>
      <c r="E639" s="32"/>
    </row>
    <row r="640" spans="2:5" x14ac:dyDescent="0.2">
      <c r="B640" s="47"/>
      <c r="C640" s="47"/>
      <c r="D640" s="47"/>
      <c r="E640" s="32"/>
    </row>
    <row r="641" spans="2:5" x14ac:dyDescent="0.2">
      <c r="B641" s="47"/>
      <c r="C641" s="47"/>
      <c r="D641" s="47"/>
      <c r="E641" s="32"/>
    </row>
    <row r="642" spans="2:5" x14ac:dyDescent="0.2">
      <c r="B642" s="47"/>
      <c r="C642" s="47"/>
      <c r="D642" s="47"/>
      <c r="E642" s="32"/>
    </row>
    <row r="643" spans="2:5" x14ac:dyDescent="0.2">
      <c r="B643" s="47"/>
      <c r="C643" s="47"/>
      <c r="D643" s="47"/>
      <c r="E643" s="32"/>
    </row>
    <row r="644" spans="2:5" x14ac:dyDescent="0.2">
      <c r="B644" s="47"/>
      <c r="C644" s="47"/>
      <c r="D644" s="47"/>
      <c r="E644" s="32"/>
    </row>
    <row r="645" spans="2:5" x14ac:dyDescent="0.2">
      <c r="B645" s="47"/>
      <c r="C645" s="47"/>
      <c r="D645" s="47"/>
      <c r="E645" s="32"/>
    </row>
    <row r="646" spans="2:5" x14ac:dyDescent="0.2">
      <c r="B646" s="47"/>
      <c r="C646" s="47"/>
      <c r="D646" s="47"/>
      <c r="E646" s="32"/>
    </row>
    <row r="647" spans="2:5" x14ac:dyDescent="0.2">
      <c r="B647" s="47"/>
      <c r="C647" s="47"/>
      <c r="D647" s="47"/>
      <c r="E647" s="32"/>
    </row>
    <row r="648" spans="2:5" x14ac:dyDescent="0.2">
      <c r="B648" s="47"/>
      <c r="C648" s="47"/>
      <c r="D648" s="47"/>
      <c r="E648" s="32"/>
    </row>
    <row r="649" spans="2:5" x14ac:dyDescent="0.2">
      <c r="B649" s="47"/>
      <c r="C649" s="47"/>
      <c r="D649" s="47"/>
      <c r="E649" s="32"/>
    </row>
    <row r="650" spans="2:5" x14ac:dyDescent="0.2">
      <c r="B650" s="47"/>
      <c r="C650" s="47"/>
      <c r="D650" s="47"/>
      <c r="E650" s="32"/>
    </row>
    <row r="651" spans="2:5" x14ac:dyDescent="0.2">
      <c r="B651" s="47"/>
      <c r="C651" s="47"/>
      <c r="D651" s="47"/>
      <c r="E651" s="32"/>
    </row>
    <row r="652" spans="2:5" x14ac:dyDescent="0.2">
      <c r="B652" s="47"/>
      <c r="C652" s="47"/>
      <c r="D652" s="47"/>
      <c r="E652" s="32"/>
    </row>
    <row r="653" spans="2:5" x14ac:dyDescent="0.2">
      <c r="B653" s="47"/>
      <c r="C653" s="47"/>
      <c r="D653" s="47"/>
      <c r="E653" s="32"/>
    </row>
    <row r="654" spans="2:5" x14ac:dyDescent="0.2">
      <c r="B654" s="47"/>
      <c r="C654" s="47"/>
      <c r="D654" s="47"/>
      <c r="E654" s="32"/>
    </row>
    <row r="655" spans="2:5" x14ac:dyDescent="0.2">
      <c r="B655" s="47"/>
      <c r="C655" s="47"/>
      <c r="D655" s="47"/>
      <c r="E655" s="32"/>
    </row>
    <row r="656" spans="2:5" x14ac:dyDescent="0.2">
      <c r="B656" s="47"/>
      <c r="C656" s="47"/>
      <c r="D656" s="47"/>
      <c r="E656" s="32"/>
    </row>
    <row r="657" spans="2:5" x14ac:dyDescent="0.2">
      <c r="B657" s="47"/>
      <c r="C657" s="47"/>
      <c r="D657" s="47"/>
      <c r="E657" s="32"/>
    </row>
    <row r="658" spans="2:5" x14ac:dyDescent="0.2">
      <c r="B658" s="47"/>
      <c r="C658" s="47"/>
      <c r="D658" s="47"/>
      <c r="E658" s="32"/>
    </row>
    <row r="659" spans="2:5" x14ac:dyDescent="0.2">
      <c r="B659" s="47"/>
      <c r="C659" s="47"/>
      <c r="D659" s="47"/>
      <c r="E659" s="32"/>
    </row>
    <row r="660" spans="2:5" x14ac:dyDescent="0.2">
      <c r="B660" s="47"/>
      <c r="C660" s="47"/>
      <c r="D660" s="47"/>
      <c r="E660" s="32"/>
    </row>
    <row r="661" spans="2:5" x14ac:dyDescent="0.2">
      <c r="B661" s="47"/>
      <c r="C661" s="47"/>
      <c r="D661" s="47"/>
      <c r="E661" s="32"/>
    </row>
    <row r="662" spans="2:5" x14ac:dyDescent="0.2">
      <c r="B662" s="47"/>
      <c r="C662" s="47"/>
      <c r="D662" s="47"/>
      <c r="E662" s="32"/>
    </row>
    <row r="663" spans="2:5" x14ac:dyDescent="0.2">
      <c r="B663" s="47"/>
      <c r="C663" s="47"/>
      <c r="D663" s="47"/>
      <c r="E663" s="32"/>
    </row>
    <row r="664" spans="2:5" x14ac:dyDescent="0.2">
      <c r="B664" s="47"/>
      <c r="C664" s="47"/>
      <c r="D664" s="47"/>
      <c r="E664" s="32"/>
    </row>
    <row r="665" spans="2:5" x14ac:dyDescent="0.2">
      <c r="B665" s="47"/>
      <c r="C665" s="47"/>
      <c r="D665" s="47"/>
      <c r="E665" s="32"/>
    </row>
    <row r="666" spans="2:5" x14ac:dyDescent="0.2">
      <c r="B666" s="47"/>
      <c r="C666" s="47"/>
      <c r="D666" s="47"/>
      <c r="E666" s="32"/>
    </row>
    <row r="667" spans="2:5" x14ac:dyDescent="0.2">
      <c r="B667" s="47"/>
      <c r="C667" s="47"/>
      <c r="D667" s="47"/>
      <c r="E667" s="32"/>
    </row>
    <row r="668" spans="2:5" x14ac:dyDescent="0.2">
      <c r="B668" s="47"/>
      <c r="C668" s="47"/>
      <c r="D668" s="47"/>
      <c r="E668" s="32"/>
    </row>
    <row r="669" spans="2:5" x14ac:dyDescent="0.2">
      <c r="B669" s="47"/>
      <c r="C669" s="47"/>
      <c r="D669" s="47"/>
      <c r="E669" s="32"/>
    </row>
    <row r="670" spans="2:5" x14ac:dyDescent="0.2">
      <c r="B670" s="47"/>
      <c r="C670" s="47"/>
      <c r="D670" s="47"/>
      <c r="E670" s="32"/>
    </row>
    <row r="671" spans="2:5" x14ac:dyDescent="0.2">
      <c r="B671" s="47"/>
      <c r="C671" s="47"/>
      <c r="D671" s="47"/>
      <c r="E671" s="32"/>
    </row>
    <row r="672" spans="2:5" x14ac:dyDescent="0.2">
      <c r="B672" s="47"/>
      <c r="C672" s="47"/>
      <c r="D672" s="47"/>
      <c r="E672" s="32"/>
    </row>
    <row r="673" spans="2:5" x14ac:dyDescent="0.2">
      <c r="B673" s="47"/>
      <c r="C673" s="47"/>
      <c r="D673" s="47"/>
      <c r="E673" s="32"/>
    </row>
    <row r="674" spans="2:5" x14ac:dyDescent="0.2">
      <c r="B674" s="47"/>
      <c r="C674" s="47"/>
      <c r="D674" s="47"/>
      <c r="E674" s="32"/>
    </row>
    <row r="675" spans="2:5" x14ac:dyDescent="0.2">
      <c r="B675" s="47"/>
      <c r="C675" s="47"/>
      <c r="D675" s="47"/>
      <c r="E675" s="32"/>
    </row>
    <row r="676" spans="2:5" x14ac:dyDescent="0.2">
      <c r="B676" s="47"/>
      <c r="C676" s="47"/>
      <c r="D676" s="47"/>
      <c r="E676" s="32"/>
    </row>
    <row r="677" spans="2:5" x14ac:dyDescent="0.2">
      <c r="B677" s="47"/>
      <c r="C677" s="47"/>
      <c r="D677" s="47"/>
      <c r="E677" s="32"/>
    </row>
    <row r="678" spans="2:5" x14ac:dyDescent="0.2">
      <c r="B678" s="47"/>
      <c r="C678" s="47"/>
      <c r="D678" s="47"/>
      <c r="E678" s="32"/>
    </row>
    <row r="679" spans="2:5" x14ac:dyDescent="0.2">
      <c r="B679" s="47"/>
      <c r="C679" s="47"/>
      <c r="D679" s="47"/>
      <c r="E679" s="32"/>
    </row>
    <row r="680" spans="2:5" x14ac:dyDescent="0.2">
      <c r="B680" s="47"/>
      <c r="C680" s="47"/>
      <c r="D680" s="47"/>
      <c r="E680" s="32"/>
    </row>
    <row r="681" spans="2:5" x14ac:dyDescent="0.2">
      <c r="B681" s="47"/>
      <c r="C681" s="47"/>
      <c r="D681" s="47"/>
      <c r="E681" s="32"/>
    </row>
    <row r="682" spans="2:5" x14ac:dyDescent="0.2">
      <c r="B682" s="47"/>
      <c r="C682" s="47"/>
      <c r="D682" s="47"/>
      <c r="E682" s="32"/>
    </row>
    <row r="683" spans="2:5" x14ac:dyDescent="0.2">
      <c r="B683" s="47"/>
      <c r="C683" s="47"/>
      <c r="D683" s="47"/>
      <c r="E683" s="32"/>
    </row>
    <row r="684" spans="2:5" x14ac:dyDescent="0.2">
      <c r="B684" s="47"/>
      <c r="C684" s="47"/>
      <c r="D684" s="47"/>
      <c r="E684" s="32"/>
    </row>
    <row r="685" spans="2:5" x14ac:dyDescent="0.2">
      <c r="B685" s="47"/>
      <c r="C685" s="47"/>
      <c r="D685" s="47"/>
      <c r="E685" s="32"/>
    </row>
    <row r="686" spans="2:5" x14ac:dyDescent="0.2">
      <c r="B686" s="47"/>
      <c r="C686" s="47"/>
      <c r="D686" s="47"/>
      <c r="E686" s="32"/>
    </row>
    <row r="687" spans="2:5" x14ac:dyDescent="0.2">
      <c r="B687" s="47"/>
      <c r="C687" s="47"/>
      <c r="D687" s="47"/>
      <c r="E687" s="32"/>
    </row>
    <row r="688" spans="2:5" x14ac:dyDescent="0.2">
      <c r="B688" s="47"/>
      <c r="C688" s="47"/>
      <c r="D688" s="47"/>
      <c r="E688" s="32"/>
    </row>
    <row r="689" spans="2:5" x14ac:dyDescent="0.2">
      <c r="B689" s="47"/>
      <c r="C689" s="47"/>
      <c r="D689" s="47"/>
      <c r="E689" s="32"/>
    </row>
    <row r="690" spans="2:5" x14ac:dyDescent="0.2">
      <c r="B690" s="47"/>
      <c r="C690" s="47"/>
      <c r="D690" s="47"/>
      <c r="E690" s="32"/>
    </row>
    <row r="691" spans="2:5" x14ac:dyDescent="0.2">
      <c r="B691" s="47"/>
      <c r="C691" s="47"/>
      <c r="D691" s="47"/>
      <c r="E691" s="32"/>
    </row>
    <row r="692" spans="2:5" x14ac:dyDescent="0.2">
      <c r="B692" s="47"/>
      <c r="C692" s="47"/>
      <c r="D692" s="47"/>
      <c r="E692" s="32"/>
    </row>
    <row r="693" spans="2:5" x14ac:dyDescent="0.2">
      <c r="B693" s="47"/>
      <c r="C693" s="47"/>
      <c r="D693" s="47"/>
      <c r="E693" s="32"/>
    </row>
    <row r="694" spans="2:5" x14ac:dyDescent="0.2">
      <c r="B694" s="47"/>
      <c r="C694" s="47"/>
      <c r="D694" s="47"/>
      <c r="E694" s="32"/>
    </row>
    <row r="695" spans="2:5" x14ac:dyDescent="0.2">
      <c r="B695" s="47"/>
      <c r="C695" s="47"/>
      <c r="D695" s="47"/>
      <c r="E695" s="32"/>
    </row>
    <row r="696" spans="2:5" x14ac:dyDescent="0.2">
      <c r="B696" s="47"/>
      <c r="C696" s="47"/>
      <c r="D696" s="47"/>
      <c r="E696" s="32"/>
    </row>
    <row r="697" spans="2:5" x14ac:dyDescent="0.2">
      <c r="B697" s="47"/>
      <c r="C697" s="47"/>
      <c r="D697" s="47"/>
      <c r="E697" s="32"/>
    </row>
    <row r="698" spans="2:5" x14ac:dyDescent="0.2">
      <c r="B698" s="47"/>
      <c r="C698" s="47"/>
      <c r="D698" s="47"/>
      <c r="E698" s="32"/>
    </row>
    <row r="699" spans="2:5" x14ac:dyDescent="0.2">
      <c r="B699" s="47"/>
      <c r="C699" s="47"/>
      <c r="D699" s="47"/>
      <c r="E699" s="32"/>
    </row>
    <row r="700" spans="2:5" x14ac:dyDescent="0.2">
      <c r="B700" s="47"/>
      <c r="C700" s="47"/>
      <c r="D700" s="47"/>
      <c r="E700" s="32"/>
    </row>
    <row r="701" spans="2:5" x14ac:dyDescent="0.2">
      <c r="B701" s="47"/>
      <c r="C701" s="47"/>
      <c r="D701" s="47"/>
      <c r="E701" s="32"/>
    </row>
    <row r="702" spans="2:5" x14ac:dyDescent="0.2">
      <c r="B702" s="47"/>
      <c r="C702" s="47"/>
      <c r="D702" s="47"/>
      <c r="E702" s="32"/>
    </row>
    <row r="703" spans="2:5" x14ac:dyDescent="0.2">
      <c r="B703" s="47"/>
      <c r="C703" s="47"/>
      <c r="D703" s="47"/>
      <c r="E703" s="32"/>
    </row>
    <row r="704" spans="2:5" x14ac:dyDescent="0.2">
      <c r="B704" s="47"/>
      <c r="C704" s="47"/>
      <c r="D704" s="47"/>
      <c r="E704" s="32"/>
    </row>
    <row r="705" spans="2:5" x14ac:dyDescent="0.2">
      <c r="B705" s="47"/>
      <c r="C705" s="47"/>
      <c r="D705" s="47"/>
      <c r="E705" s="32"/>
    </row>
    <row r="706" spans="2:5" x14ac:dyDescent="0.2">
      <c r="B706" s="47"/>
      <c r="C706" s="47"/>
      <c r="D706" s="47"/>
      <c r="E706" s="32"/>
    </row>
    <row r="707" spans="2:5" x14ac:dyDescent="0.2">
      <c r="B707" s="47"/>
      <c r="C707" s="47"/>
      <c r="D707" s="47"/>
      <c r="E707" s="32"/>
    </row>
    <row r="708" spans="2:5" x14ac:dyDescent="0.2">
      <c r="B708" s="47"/>
      <c r="C708" s="47"/>
      <c r="D708" s="47"/>
      <c r="E708" s="32"/>
    </row>
    <row r="709" spans="2:5" x14ac:dyDescent="0.2">
      <c r="B709" s="47"/>
      <c r="C709" s="47"/>
      <c r="D709" s="47"/>
      <c r="E709" s="32"/>
    </row>
    <row r="710" spans="2:5" x14ac:dyDescent="0.2">
      <c r="B710" s="47"/>
      <c r="C710" s="47"/>
      <c r="D710" s="47"/>
      <c r="E710" s="32"/>
    </row>
    <row r="711" spans="2:5" x14ac:dyDescent="0.2">
      <c r="B711" s="47"/>
      <c r="C711" s="47"/>
      <c r="D711" s="47"/>
      <c r="E711" s="32"/>
    </row>
    <row r="712" spans="2:5" x14ac:dyDescent="0.2">
      <c r="B712" s="47"/>
      <c r="C712" s="47"/>
      <c r="D712" s="47"/>
      <c r="E712" s="32"/>
    </row>
    <row r="713" spans="2:5" x14ac:dyDescent="0.2">
      <c r="B713" s="47"/>
      <c r="C713" s="47"/>
      <c r="D713" s="47"/>
      <c r="E713" s="32"/>
    </row>
    <row r="714" spans="2:5" x14ac:dyDescent="0.2">
      <c r="B714" s="47"/>
      <c r="C714" s="47"/>
      <c r="D714" s="47"/>
      <c r="E714" s="32"/>
    </row>
    <row r="715" spans="2:5" x14ac:dyDescent="0.2">
      <c r="B715" s="47"/>
      <c r="C715" s="47"/>
      <c r="D715" s="47"/>
      <c r="E715" s="32"/>
    </row>
    <row r="716" spans="2:5" x14ac:dyDescent="0.2">
      <c r="B716" s="47"/>
      <c r="C716" s="47"/>
      <c r="D716" s="47"/>
      <c r="E716" s="32"/>
    </row>
    <row r="717" spans="2:5" x14ac:dyDescent="0.2">
      <c r="B717" s="47"/>
      <c r="C717" s="47"/>
      <c r="D717" s="47"/>
      <c r="E717" s="32"/>
    </row>
    <row r="718" spans="2:5" x14ac:dyDescent="0.2">
      <c r="B718" s="47"/>
      <c r="C718" s="47"/>
      <c r="D718" s="47"/>
      <c r="E718" s="32"/>
    </row>
    <row r="719" spans="2:5" x14ac:dyDescent="0.2">
      <c r="B719" s="47"/>
      <c r="C719" s="47"/>
      <c r="D719" s="47"/>
      <c r="E719" s="32"/>
    </row>
    <row r="720" spans="2:5" x14ac:dyDescent="0.2">
      <c r="B720" s="47"/>
      <c r="C720" s="47"/>
      <c r="D720" s="47"/>
      <c r="E720" s="32"/>
    </row>
    <row r="721" spans="2:5" x14ac:dyDescent="0.2">
      <c r="B721" s="47"/>
      <c r="C721" s="47"/>
      <c r="D721" s="47"/>
      <c r="E721" s="32"/>
    </row>
    <row r="722" spans="2:5" x14ac:dyDescent="0.2">
      <c r="B722" s="47"/>
      <c r="C722" s="47"/>
      <c r="D722" s="47"/>
      <c r="E722" s="32"/>
    </row>
    <row r="723" spans="2:5" x14ac:dyDescent="0.2">
      <c r="B723" s="47"/>
      <c r="C723" s="47"/>
      <c r="D723" s="47"/>
      <c r="E723" s="32"/>
    </row>
    <row r="724" spans="2:5" x14ac:dyDescent="0.2">
      <c r="B724" s="47"/>
      <c r="C724" s="47"/>
      <c r="D724" s="47"/>
      <c r="E724" s="32"/>
    </row>
    <row r="725" spans="2:5" x14ac:dyDescent="0.2">
      <c r="B725" s="47"/>
      <c r="C725" s="47"/>
      <c r="D725" s="47"/>
      <c r="E725" s="32"/>
    </row>
    <row r="726" spans="2:5" x14ac:dyDescent="0.2">
      <c r="B726" s="47"/>
      <c r="C726" s="47"/>
      <c r="D726" s="47"/>
      <c r="E726" s="32"/>
    </row>
    <row r="727" spans="2:5" x14ac:dyDescent="0.2">
      <c r="B727" s="47"/>
      <c r="C727" s="47"/>
      <c r="D727" s="47"/>
      <c r="E727" s="32"/>
    </row>
    <row r="728" spans="2:5" x14ac:dyDescent="0.2">
      <c r="B728" s="47"/>
      <c r="C728" s="47"/>
      <c r="D728" s="47"/>
      <c r="E728" s="32"/>
    </row>
    <row r="729" spans="2:5" x14ac:dyDescent="0.2">
      <c r="B729" s="47"/>
      <c r="C729" s="47"/>
      <c r="D729" s="47"/>
      <c r="E729" s="32"/>
    </row>
    <row r="730" spans="2:5" x14ac:dyDescent="0.2">
      <c r="B730" s="47"/>
      <c r="C730" s="47"/>
      <c r="D730" s="47"/>
      <c r="E730" s="32"/>
    </row>
    <row r="731" spans="2:5" x14ac:dyDescent="0.2">
      <c r="B731" s="47"/>
      <c r="C731" s="47"/>
      <c r="D731" s="47"/>
      <c r="E731" s="32"/>
    </row>
    <row r="732" spans="2:5" x14ac:dyDescent="0.2">
      <c r="B732" s="47"/>
      <c r="C732" s="47"/>
      <c r="D732" s="47"/>
      <c r="E732" s="32"/>
    </row>
    <row r="733" spans="2:5" x14ac:dyDescent="0.2">
      <c r="B733" s="47"/>
      <c r="C733" s="47"/>
      <c r="D733" s="47"/>
      <c r="E733" s="32"/>
    </row>
    <row r="734" spans="2:5" x14ac:dyDescent="0.2">
      <c r="B734" s="47"/>
      <c r="C734" s="47"/>
      <c r="D734" s="47"/>
      <c r="E734" s="32"/>
    </row>
    <row r="735" spans="2:5" x14ac:dyDescent="0.2">
      <c r="B735" s="47"/>
      <c r="C735" s="47"/>
      <c r="D735" s="47"/>
      <c r="E735" s="32"/>
    </row>
    <row r="736" spans="2:5" x14ac:dyDescent="0.2">
      <c r="B736" s="47"/>
      <c r="C736" s="47"/>
      <c r="D736" s="47"/>
      <c r="E736" s="32"/>
    </row>
    <row r="737" spans="2:5" x14ac:dyDescent="0.2">
      <c r="B737" s="47"/>
      <c r="C737" s="47"/>
      <c r="D737" s="47"/>
      <c r="E737" s="32"/>
    </row>
    <row r="738" spans="2:5" x14ac:dyDescent="0.2">
      <c r="B738" s="47"/>
      <c r="C738" s="47"/>
      <c r="D738" s="47"/>
      <c r="E738" s="32"/>
    </row>
    <row r="739" spans="2:5" x14ac:dyDescent="0.2">
      <c r="B739" s="47"/>
      <c r="C739" s="47"/>
      <c r="D739" s="47"/>
      <c r="E739" s="32"/>
    </row>
    <row r="740" spans="2:5" x14ac:dyDescent="0.2">
      <c r="B740" s="47"/>
      <c r="C740" s="47"/>
      <c r="D740" s="47"/>
      <c r="E740" s="32"/>
    </row>
    <row r="741" spans="2:5" x14ac:dyDescent="0.2">
      <c r="B741" s="47"/>
      <c r="C741" s="47"/>
      <c r="D741" s="47"/>
      <c r="E741" s="32"/>
    </row>
    <row r="742" spans="2:5" x14ac:dyDescent="0.2">
      <c r="B742" s="47"/>
      <c r="C742" s="47"/>
      <c r="D742" s="47"/>
      <c r="E742" s="32"/>
    </row>
    <row r="743" spans="2:5" x14ac:dyDescent="0.2">
      <c r="B743" s="47"/>
      <c r="C743" s="47"/>
      <c r="D743" s="47"/>
      <c r="E743" s="32"/>
    </row>
    <row r="744" spans="2:5" x14ac:dyDescent="0.2">
      <c r="B744" s="47"/>
      <c r="C744" s="47"/>
      <c r="D744" s="47"/>
      <c r="E744" s="32"/>
    </row>
    <row r="745" spans="2:5" x14ac:dyDescent="0.2">
      <c r="B745" s="47"/>
      <c r="C745" s="47"/>
      <c r="D745" s="47"/>
      <c r="E745" s="32"/>
    </row>
    <row r="746" spans="2:5" x14ac:dyDescent="0.2">
      <c r="B746" s="47"/>
      <c r="C746" s="47"/>
      <c r="D746" s="47"/>
      <c r="E746" s="32"/>
    </row>
    <row r="747" spans="2:5" x14ac:dyDescent="0.2">
      <c r="B747" s="47"/>
      <c r="C747" s="47"/>
      <c r="D747" s="47"/>
      <c r="E747" s="32"/>
    </row>
    <row r="748" spans="2:5" x14ac:dyDescent="0.2">
      <c r="B748" s="47"/>
      <c r="C748" s="47"/>
      <c r="D748" s="47"/>
      <c r="E748" s="32"/>
    </row>
    <row r="749" spans="2:5" x14ac:dyDescent="0.2">
      <c r="B749" s="47"/>
      <c r="C749" s="47"/>
      <c r="D749" s="47"/>
      <c r="E749" s="32"/>
    </row>
    <row r="750" spans="2:5" x14ac:dyDescent="0.2">
      <c r="B750" s="47"/>
      <c r="C750" s="47"/>
      <c r="D750" s="47"/>
      <c r="E750" s="32"/>
    </row>
    <row r="751" spans="2:5" x14ac:dyDescent="0.2">
      <c r="B751" s="47"/>
      <c r="C751" s="47"/>
      <c r="D751" s="47"/>
      <c r="E751" s="32"/>
    </row>
    <row r="752" spans="2:5" x14ac:dyDescent="0.2">
      <c r="B752" s="47"/>
      <c r="C752" s="47"/>
      <c r="D752" s="47"/>
      <c r="E752" s="32"/>
    </row>
    <row r="753" spans="2:5" x14ac:dyDescent="0.2">
      <c r="B753" s="47"/>
      <c r="C753" s="47"/>
      <c r="D753" s="47"/>
      <c r="E753" s="32"/>
    </row>
    <row r="754" spans="2:5" x14ac:dyDescent="0.2">
      <c r="B754" s="47"/>
      <c r="C754" s="47"/>
      <c r="D754" s="47"/>
      <c r="E754" s="32"/>
    </row>
    <row r="755" spans="2:5" x14ac:dyDescent="0.2">
      <c r="B755" s="47"/>
      <c r="C755" s="47"/>
      <c r="D755" s="47"/>
      <c r="E755" s="32"/>
    </row>
    <row r="756" spans="2:5" x14ac:dyDescent="0.2">
      <c r="B756" s="47"/>
      <c r="C756" s="47"/>
      <c r="D756" s="47"/>
      <c r="E756" s="32"/>
    </row>
    <row r="757" spans="2:5" x14ac:dyDescent="0.2">
      <c r="B757" s="47"/>
      <c r="C757" s="47"/>
      <c r="D757" s="47"/>
      <c r="E757" s="32"/>
    </row>
    <row r="758" spans="2:5" x14ac:dyDescent="0.2">
      <c r="B758" s="47"/>
      <c r="C758" s="47"/>
      <c r="D758" s="47"/>
      <c r="E758" s="32"/>
    </row>
    <row r="759" spans="2:5" x14ac:dyDescent="0.2">
      <c r="B759" s="47"/>
      <c r="C759" s="47"/>
      <c r="D759" s="47"/>
      <c r="E759" s="32"/>
    </row>
    <row r="760" spans="2:5" x14ac:dyDescent="0.2">
      <c r="B760" s="47"/>
      <c r="C760" s="47"/>
      <c r="D760" s="47"/>
      <c r="E760" s="32"/>
    </row>
    <row r="761" spans="2:5" x14ac:dyDescent="0.2">
      <c r="B761" s="47"/>
      <c r="C761" s="47"/>
      <c r="D761" s="47"/>
      <c r="E761" s="32"/>
    </row>
    <row r="762" spans="2:5" x14ac:dyDescent="0.2">
      <c r="B762" s="47"/>
      <c r="C762" s="47"/>
      <c r="D762" s="47"/>
      <c r="E762" s="32"/>
    </row>
    <row r="763" spans="2:5" x14ac:dyDescent="0.2">
      <c r="B763" s="47"/>
      <c r="C763" s="47"/>
      <c r="D763" s="47"/>
      <c r="E763" s="32"/>
    </row>
    <row r="764" spans="2:5" x14ac:dyDescent="0.2">
      <c r="B764" s="47"/>
      <c r="C764" s="47"/>
      <c r="D764" s="47"/>
      <c r="E764" s="32"/>
    </row>
    <row r="765" spans="2:5" x14ac:dyDescent="0.2">
      <c r="B765" s="47"/>
      <c r="C765" s="47"/>
      <c r="D765" s="47"/>
      <c r="E765" s="32"/>
    </row>
    <row r="766" spans="2:5" x14ac:dyDescent="0.2">
      <c r="B766" s="47"/>
      <c r="C766" s="47"/>
      <c r="D766" s="47"/>
      <c r="E766" s="32"/>
    </row>
    <row r="767" spans="2:5" x14ac:dyDescent="0.2">
      <c r="B767" s="47"/>
      <c r="C767" s="47"/>
      <c r="D767" s="47"/>
      <c r="E767" s="32"/>
    </row>
    <row r="768" spans="2:5" x14ac:dyDescent="0.2">
      <c r="B768" s="47"/>
      <c r="C768" s="47"/>
      <c r="D768" s="47"/>
      <c r="E768" s="32"/>
    </row>
    <row r="769" spans="2:5" x14ac:dyDescent="0.2">
      <c r="B769" s="47"/>
      <c r="C769" s="47"/>
      <c r="D769" s="47"/>
      <c r="E769" s="32"/>
    </row>
    <row r="770" spans="2:5" x14ac:dyDescent="0.2">
      <c r="B770" s="47"/>
      <c r="C770" s="47"/>
      <c r="D770" s="47"/>
      <c r="E770" s="32"/>
    </row>
    <row r="771" spans="2:5" x14ac:dyDescent="0.2">
      <c r="B771" s="47"/>
      <c r="C771" s="47"/>
      <c r="D771" s="47"/>
      <c r="E771" s="32"/>
    </row>
    <row r="772" spans="2:5" x14ac:dyDescent="0.2">
      <c r="B772" s="47"/>
      <c r="C772" s="47"/>
      <c r="D772" s="47"/>
      <c r="E772" s="32"/>
    </row>
    <row r="773" spans="2:5" x14ac:dyDescent="0.2">
      <c r="B773" s="47"/>
      <c r="C773" s="47"/>
      <c r="D773" s="47"/>
      <c r="E773" s="32"/>
    </row>
    <row r="774" spans="2:5" x14ac:dyDescent="0.2">
      <c r="B774" s="47"/>
      <c r="C774" s="47"/>
      <c r="D774" s="47"/>
      <c r="E774" s="32"/>
    </row>
    <row r="775" spans="2:5" x14ac:dyDescent="0.2">
      <c r="B775" s="47"/>
      <c r="C775" s="47"/>
      <c r="D775" s="47"/>
      <c r="E775" s="32"/>
    </row>
    <row r="776" spans="2:5" x14ac:dyDescent="0.2">
      <c r="B776" s="47"/>
      <c r="C776" s="47"/>
      <c r="D776" s="47"/>
      <c r="E776" s="32"/>
    </row>
    <row r="777" spans="2:5" x14ac:dyDescent="0.2">
      <c r="B777" s="47"/>
      <c r="C777" s="47"/>
      <c r="D777" s="47"/>
      <c r="E777" s="32"/>
    </row>
    <row r="778" spans="2:5" x14ac:dyDescent="0.2">
      <c r="B778" s="47"/>
      <c r="C778" s="47"/>
      <c r="D778" s="47"/>
      <c r="E778" s="32"/>
    </row>
    <row r="779" spans="2:5" x14ac:dyDescent="0.2">
      <c r="B779" s="47"/>
      <c r="C779" s="47"/>
      <c r="D779" s="47"/>
      <c r="E779" s="32"/>
    </row>
    <row r="780" spans="2:5" x14ac:dyDescent="0.2">
      <c r="B780" s="47"/>
      <c r="C780" s="47"/>
      <c r="D780" s="47"/>
      <c r="E780" s="32"/>
    </row>
    <row r="781" spans="2:5" x14ac:dyDescent="0.2">
      <c r="B781" s="47"/>
      <c r="C781" s="47"/>
      <c r="D781" s="47"/>
      <c r="E781" s="32"/>
    </row>
    <row r="782" spans="2:5" x14ac:dyDescent="0.2">
      <c r="B782" s="47"/>
      <c r="C782" s="47"/>
      <c r="D782" s="47"/>
      <c r="E782" s="32"/>
    </row>
    <row r="783" spans="2:5" x14ac:dyDescent="0.2">
      <c r="B783" s="47"/>
      <c r="C783" s="47"/>
      <c r="D783" s="47"/>
      <c r="E783" s="32"/>
    </row>
    <row r="784" spans="2:5" x14ac:dyDescent="0.2">
      <c r="B784" s="47"/>
      <c r="C784" s="47"/>
      <c r="D784" s="47"/>
      <c r="E784" s="32"/>
    </row>
    <row r="785" spans="2:5" x14ac:dyDescent="0.2">
      <c r="B785" s="47"/>
      <c r="C785" s="47"/>
      <c r="D785" s="47"/>
      <c r="E785" s="32"/>
    </row>
    <row r="786" spans="2:5" x14ac:dyDescent="0.2">
      <c r="B786" s="47"/>
      <c r="C786" s="47"/>
      <c r="D786" s="47"/>
      <c r="E786" s="32"/>
    </row>
    <row r="787" spans="2:5" x14ac:dyDescent="0.2">
      <c r="B787" s="47"/>
      <c r="C787" s="47"/>
      <c r="D787" s="47"/>
      <c r="E787" s="32"/>
    </row>
    <row r="788" spans="2:5" x14ac:dyDescent="0.2">
      <c r="B788" s="47"/>
      <c r="C788" s="47"/>
      <c r="D788" s="47"/>
      <c r="E788" s="32"/>
    </row>
    <row r="789" spans="2:5" x14ac:dyDescent="0.2">
      <c r="B789" s="47"/>
      <c r="C789" s="47"/>
      <c r="D789" s="47"/>
      <c r="E789" s="32"/>
    </row>
    <row r="790" spans="2:5" x14ac:dyDescent="0.2">
      <c r="B790" s="47"/>
      <c r="C790" s="47"/>
      <c r="D790" s="47"/>
      <c r="E790" s="32"/>
    </row>
    <row r="791" spans="2:5" x14ac:dyDescent="0.2">
      <c r="B791" s="47"/>
      <c r="C791" s="47"/>
      <c r="D791" s="47"/>
      <c r="E791" s="32"/>
    </row>
    <row r="792" spans="2:5" x14ac:dyDescent="0.2">
      <c r="B792" s="47"/>
      <c r="C792" s="47"/>
      <c r="D792" s="47"/>
      <c r="E792" s="32"/>
    </row>
    <row r="793" spans="2:5" x14ac:dyDescent="0.2">
      <c r="B793" s="47"/>
      <c r="C793" s="47"/>
      <c r="D793" s="47"/>
      <c r="E793" s="32"/>
    </row>
    <row r="794" spans="2:5" x14ac:dyDescent="0.2">
      <c r="B794" s="47"/>
      <c r="C794" s="47"/>
      <c r="D794" s="47"/>
      <c r="E794" s="32"/>
    </row>
    <row r="795" spans="2:5" x14ac:dyDescent="0.2">
      <c r="B795" s="47"/>
      <c r="C795" s="47"/>
      <c r="D795" s="47"/>
      <c r="E795" s="32"/>
    </row>
    <row r="796" spans="2:5" x14ac:dyDescent="0.2">
      <c r="B796" s="47"/>
      <c r="C796" s="47"/>
      <c r="D796" s="47"/>
      <c r="E796" s="32"/>
    </row>
    <row r="797" spans="2:5" x14ac:dyDescent="0.2">
      <c r="B797" s="47"/>
      <c r="C797" s="47"/>
      <c r="D797" s="47"/>
      <c r="E797" s="32"/>
    </row>
    <row r="798" spans="2:5" x14ac:dyDescent="0.2">
      <c r="B798" s="47"/>
      <c r="C798" s="47"/>
      <c r="D798" s="47"/>
      <c r="E798" s="32"/>
    </row>
    <row r="799" spans="2:5" x14ac:dyDescent="0.2">
      <c r="B799" s="47"/>
      <c r="C799" s="47"/>
      <c r="D799" s="47"/>
      <c r="E799" s="32"/>
    </row>
    <row r="800" spans="2:5" x14ac:dyDescent="0.2">
      <c r="B800" s="47"/>
      <c r="C800" s="47"/>
      <c r="D800" s="47"/>
      <c r="E800" s="32"/>
    </row>
    <row r="801" spans="2:5" x14ac:dyDescent="0.2">
      <c r="B801" s="47"/>
      <c r="C801" s="47"/>
      <c r="D801" s="47"/>
      <c r="E801" s="32"/>
    </row>
    <row r="802" spans="2:5" x14ac:dyDescent="0.2">
      <c r="B802" s="47"/>
      <c r="C802" s="47"/>
      <c r="D802" s="47"/>
      <c r="E802" s="32"/>
    </row>
    <row r="803" spans="2:5" x14ac:dyDescent="0.2">
      <c r="B803" s="47"/>
      <c r="C803" s="47"/>
      <c r="D803" s="47"/>
      <c r="E803" s="32"/>
    </row>
    <row r="804" spans="2:5" x14ac:dyDescent="0.2">
      <c r="B804" s="47"/>
      <c r="C804" s="47"/>
      <c r="D804" s="47"/>
      <c r="E804" s="32"/>
    </row>
    <row r="805" spans="2:5" x14ac:dyDescent="0.2">
      <c r="B805" s="47"/>
      <c r="C805" s="47"/>
      <c r="D805" s="47"/>
      <c r="E805" s="32"/>
    </row>
    <row r="806" spans="2:5" x14ac:dyDescent="0.2">
      <c r="B806" s="47"/>
      <c r="C806" s="47"/>
      <c r="D806" s="47"/>
      <c r="E806" s="32"/>
    </row>
    <row r="807" spans="2:5" x14ac:dyDescent="0.2">
      <c r="B807" s="47"/>
      <c r="C807" s="47"/>
      <c r="D807" s="47"/>
      <c r="E807" s="32"/>
    </row>
    <row r="808" spans="2:5" x14ac:dyDescent="0.2">
      <c r="B808" s="47"/>
      <c r="C808" s="47"/>
      <c r="D808" s="47"/>
      <c r="E808" s="32"/>
    </row>
    <row r="809" spans="2:5" x14ac:dyDescent="0.2">
      <c r="B809" s="47"/>
      <c r="C809" s="47"/>
      <c r="D809" s="47"/>
      <c r="E809" s="32"/>
    </row>
    <row r="810" spans="2:5" x14ac:dyDescent="0.2">
      <c r="B810" s="47"/>
      <c r="C810" s="47"/>
      <c r="D810" s="47"/>
      <c r="E810" s="32"/>
    </row>
    <row r="811" spans="2:5" x14ac:dyDescent="0.2">
      <c r="B811" s="47"/>
      <c r="C811" s="47"/>
      <c r="D811" s="47"/>
      <c r="E811" s="32"/>
    </row>
    <row r="812" spans="2:5" x14ac:dyDescent="0.2">
      <c r="B812" s="47"/>
      <c r="C812" s="47"/>
      <c r="D812" s="47"/>
      <c r="E812" s="32"/>
    </row>
    <row r="813" spans="2:5" x14ac:dyDescent="0.2">
      <c r="B813" s="47"/>
      <c r="C813" s="47"/>
      <c r="D813" s="47"/>
      <c r="E813" s="32"/>
    </row>
    <row r="814" spans="2:5" x14ac:dyDescent="0.2">
      <c r="B814" s="47"/>
      <c r="C814" s="47"/>
      <c r="D814" s="47"/>
      <c r="E814" s="32"/>
    </row>
    <row r="815" spans="2:5" x14ac:dyDescent="0.2">
      <c r="B815" s="47"/>
      <c r="C815" s="47"/>
      <c r="D815" s="47"/>
      <c r="E815" s="32"/>
    </row>
    <row r="816" spans="2:5" x14ac:dyDescent="0.2">
      <c r="B816" s="47"/>
      <c r="C816" s="47"/>
      <c r="D816" s="47"/>
      <c r="E816" s="32"/>
    </row>
    <row r="817" spans="2:5" x14ac:dyDescent="0.2">
      <c r="B817" s="47"/>
      <c r="C817" s="47"/>
      <c r="D817" s="47"/>
      <c r="E817" s="32"/>
    </row>
    <row r="818" spans="2:5" x14ac:dyDescent="0.2">
      <c r="B818" s="47"/>
      <c r="C818" s="47"/>
      <c r="D818" s="47"/>
      <c r="E818" s="32"/>
    </row>
    <row r="819" spans="2:5" x14ac:dyDescent="0.2">
      <c r="B819" s="47"/>
      <c r="C819" s="47"/>
      <c r="D819" s="47"/>
      <c r="E819" s="32"/>
    </row>
    <row r="820" spans="2:5" x14ac:dyDescent="0.2">
      <c r="B820" s="47"/>
      <c r="C820" s="47"/>
      <c r="D820" s="47"/>
      <c r="E820" s="32"/>
    </row>
    <row r="821" spans="2:5" x14ac:dyDescent="0.2">
      <c r="B821" s="47"/>
      <c r="C821" s="47"/>
      <c r="D821" s="47"/>
      <c r="E821" s="32"/>
    </row>
    <row r="822" spans="2:5" x14ac:dyDescent="0.2">
      <c r="B822" s="47"/>
      <c r="C822" s="47"/>
      <c r="D822" s="47"/>
      <c r="E822" s="32"/>
    </row>
    <row r="823" spans="2:5" x14ac:dyDescent="0.2">
      <c r="B823" s="47"/>
      <c r="C823" s="47"/>
      <c r="D823" s="47"/>
      <c r="E823" s="32"/>
    </row>
    <row r="824" spans="2:5" x14ac:dyDescent="0.2">
      <c r="B824" s="47"/>
      <c r="C824" s="47"/>
      <c r="D824" s="47"/>
      <c r="E824" s="32"/>
    </row>
    <row r="825" spans="2:5" x14ac:dyDescent="0.2">
      <c r="B825" s="47"/>
      <c r="C825" s="47"/>
      <c r="D825" s="47"/>
      <c r="E825" s="32"/>
    </row>
    <row r="826" spans="2:5" x14ac:dyDescent="0.2">
      <c r="B826" s="47"/>
      <c r="C826" s="47"/>
      <c r="D826" s="47"/>
      <c r="E826" s="32"/>
    </row>
    <row r="827" spans="2:5" x14ac:dyDescent="0.2">
      <c r="B827" s="47"/>
      <c r="C827" s="47"/>
      <c r="D827" s="47"/>
      <c r="E827" s="32"/>
    </row>
    <row r="828" spans="2:5" x14ac:dyDescent="0.2">
      <c r="B828" s="47"/>
      <c r="C828" s="47"/>
      <c r="D828" s="47"/>
      <c r="E828" s="32"/>
    </row>
    <row r="829" spans="2:5" x14ac:dyDescent="0.2">
      <c r="B829" s="47"/>
      <c r="C829" s="47"/>
      <c r="D829" s="47"/>
      <c r="E829" s="32"/>
    </row>
    <row r="830" spans="2:5" x14ac:dyDescent="0.2">
      <c r="B830" s="47"/>
      <c r="C830" s="47"/>
      <c r="D830" s="47"/>
      <c r="E830" s="32"/>
    </row>
    <row r="831" spans="2:5" x14ac:dyDescent="0.2">
      <c r="B831" s="47"/>
      <c r="C831" s="47"/>
      <c r="D831" s="47"/>
      <c r="E831" s="32"/>
    </row>
    <row r="832" spans="2:5" x14ac:dyDescent="0.2">
      <c r="B832" s="47"/>
      <c r="C832" s="47"/>
      <c r="D832" s="47"/>
      <c r="E832" s="32"/>
    </row>
    <row r="833" spans="2:5" x14ac:dyDescent="0.2">
      <c r="B833" s="47"/>
      <c r="C833" s="47"/>
      <c r="D833" s="47"/>
      <c r="E833" s="32"/>
    </row>
    <row r="834" spans="2:5" x14ac:dyDescent="0.2">
      <c r="B834" s="47"/>
      <c r="C834" s="47"/>
      <c r="D834" s="47"/>
      <c r="E834" s="32"/>
    </row>
    <row r="835" spans="2:5" x14ac:dyDescent="0.2">
      <c r="B835" s="47"/>
      <c r="C835" s="47"/>
      <c r="D835" s="47"/>
      <c r="E835" s="32"/>
    </row>
    <row r="836" spans="2:5" x14ac:dyDescent="0.2">
      <c r="B836" s="47"/>
      <c r="C836" s="47"/>
      <c r="D836" s="47"/>
      <c r="E836" s="32"/>
    </row>
    <row r="837" spans="2:5" x14ac:dyDescent="0.2">
      <c r="B837" s="47"/>
      <c r="C837" s="47"/>
      <c r="D837" s="47"/>
      <c r="E837" s="32"/>
    </row>
    <row r="838" spans="2:5" x14ac:dyDescent="0.2">
      <c r="B838" s="47"/>
      <c r="C838" s="47"/>
      <c r="D838" s="47"/>
      <c r="E838" s="32"/>
    </row>
    <row r="839" spans="2:5" x14ac:dyDescent="0.2">
      <c r="B839" s="47"/>
      <c r="C839" s="47"/>
      <c r="D839" s="47"/>
      <c r="E839" s="32"/>
    </row>
    <row r="840" spans="2:5" x14ac:dyDescent="0.2">
      <c r="B840" s="47"/>
      <c r="C840" s="47"/>
      <c r="D840" s="47"/>
      <c r="E840" s="32"/>
    </row>
    <row r="841" spans="2:5" x14ac:dyDescent="0.2">
      <c r="B841" s="47"/>
      <c r="C841" s="47"/>
      <c r="D841" s="47"/>
      <c r="E841" s="32"/>
    </row>
    <row r="842" spans="2:5" x14ac:dyDescent="0.2">
      <c r="B842" s="47"/>
      <c r="C842" s="47"/>
      <c r="D842" s="47"/>
      <c r="E842" s="32"/>
    </row>
    <row r="843" spans="2:5" x14ac:dyDescent="0.2">
      <c r="B843" s="47"/>
      <c r="C843" s="47"/>
      <c r="D843" s="47"/>
      <c r="E843" s="32"/>
    </row>
    <row r="844" spans="2:5" x14ac:dyDescent="0.2">
      <c r="B844" s="47"/>
      <c r="C844" s="47"/>
      <c r="D844" s="47"/>
      <c r="E844" s="32"/>
    </row>
    <row r="845" spans="2:5" x14ac:dyDescent="0.2">
      <c r="B845" s="47"/>
      <c r="C845" s="47"/>
      <c r="D845" s="47"/>
      <c r="E845" s="32"/>
    </row>
    <row r="846" spans="2:5" x14ac:dyDescent="0.2">
      <c r="B846" s="47"/>
      <c r="C846" s="47"/>
      <c r="D846" s="47"/>
      <c r="E846" s="32"/>
    </row>
    <row r="847" spans="2:5" x14ac:dyDescent="0.2">
      <c r="B847" s="47"/>
      <c r="C847" s="47"/>
      <c r="D847" s="47"/>
      <c r="E847" s="32"/>
    </row>
    <row r="848" spans="2:5" x14ac:dyDescent="0.2">
      <c r="B848" s="47"/>
      <c r="C848" s="47"/>
      <c r="D848" s="47"/>
      <c r="E848" s="32"/>
    </row>
    <row r="849" spans="2:5" x14ac:dyDescent="0.2">
      <c r="B849" s="47"/>
      <c r="C849" s="47"/>
      <c r="D849" s="47"/>
      <c r="E849" s="32"/>
    </row>
    <row r="850" spans="2:5" x14ac:dyDescent="0.2">
      <c r="B850" s="47"/>
      <c r="C850" s="47"/>
      <c r="D850" s="47"/>
      <c r="E850" s="32"/>
    </row>
    <row r="851" spans="2:5" x14ac:dyDescent="0.2">
      <c r="B851" s="47"/>
      <c r="C851" s="47"/>
      <c r="D851" s="47"/>
      <c r="E851" s="32"/>
    </row>
    <row r="852" spans="2:5" x14ac:dyDescent="0.2">
      <c r="B852" s="47"/>
      <c r="C852" s="47"/>
      <c r="D852" s="47"/>
      <c r="E852" s="32"/>
    </row>
    <row r="853" spans="2:5" x14ac:dyDescent="0.2">
      <c r="B853" s="47"/>
      <c r="C853" s="47"/>
      <c r="D853" s="47"/>
      <c r="E853" s="32"/>
    </row>
    <row r="854" spans="2:5" x14ac:dyDescent="0.2">
      <c r="B854" s="47"/>
      <c r="C854" s="47"/>
      <c r="D854" s="47"/>
      <c r="E854" s="32"/>
    </row>
    <row r="855" spans="2:5" x14ac:dyDescent="0.2">
      <c r="B855" s="47"/>
      <c r="C855" s="47"/>
      <c r="D855" s="47"/>
      <c r="E855" s="32"/>
    </row>
    <row r="856" spans="2:5" x14ac:dyDescent="0.2">
      <c r="B856" s="47"/>
      <c r="C856" s="47"/>
      <c r="D856" s="47"/>
      <c r="E856" s="32"/>
    </row>
    <row r="857" spans="2:5" x14ac:dyDescent="0.2">
      <c r="B857" s="47"/>
      <c r="C857" s="47"/>
      <c r="D857" s="47"/>
      <c r="E857" s="32"/>
    </row>
    <row r="858" spans="2:5" x14ac:dyDescent="0.2">
      <c r="B858" s="47"/>
      <c r="C858" s="47"/>
      <c r="D858" s="47"/>
      <c r="E858" s="32"/>
    </row>
    <row r="859" spans="2:5" x14ac:dyDescent="0.2">
      <c r="B859" s="47"/>
      <c r="C859" s="47"/>
      <c r="D859" s="47"/>
      <c r="E859" s="32"/>
    </row>
    <row r="860" spans="2:5" x14ac:dyDescent="0.2">
      <c r="B860" s="47"/>
      <c r="C860" s="47"/>
      <c r="D860" s="47"/>
      <c r="E860" s="32"/>
    </row>
    <row r="861" spans="2:5" x14ac:dyDescent="0.2">
      <c r="B861" s="47"/>
      <c r="C861" s="47"/>
      <c r="D861" s="47"/>
      <c r="E861" s="32"/>
    </row>
    <row r="862" spans="2:5" x14ac:dyDescent="0.2">
      <c r="B862" s="47"/>
      <c r="C862" s="47"/>
      <c r="D862" s="47"/>
      <c r="E862" s="32"/>
    </row>
    <row r="863" spans="2:5" x14ac:dyDescent="0.2">
      <c r="B863" s="47"/>
      <c r="C863" s="47"/>
      <c r="D863" s="47"/>
      <c r="E863" s="32"/>
    </row>
    <row r="864" spans="2:5" x14ac:dyDescent="0.2">
      <c r="B864" s="47"/>
      <c r="C864" s="47"/>
      <c r="D864" s="47"/>
      <c r="E864" s="32"/>
    </row>
    <row r="865" spans="2:5" x14ac:dyDescent="0.2">
      <c r="B865" s="47"/>
      <c r="C865" s="47"/>
      <c r="D865" s="47"/>
      <c r="E865" s="32"/>
    </row>
    <row r="866" spans="2:5" x14ac:dyDescent="0.2">
      <c r="B866" s="47"/>
      <c r="C866" s="47"/>
      <c r="D866" s="47"/>
      <c r="E866" s="32"/>
    </row>
    <row r="867" spans="2:5" x14ac:dyDescent="0.2">
      <c r="B867" s="47"/>
      <c r="C867" s="47"/>
      <c r="D867" s="47"/>
      <c r="E867" s="32"/>
    </row>
    <row r="868" spans="2:5" x14ac:dyDescent="0.2">
      <c r="B868" s="47"/>
      <c r="C868" s="47"/>
      <c r="D868" s="47"/>
      <c r="E868" s="32"/>
    </row>
    <row r="869" spans="2:5" x14ac:dyDescent="0.2">
      <c r="B869" s="47"/>
      <c r="C869" s="47"/>
      <c r="D869" s="47"/>
      <c r="E869" s="32"/>
    </row>
    <row r="870" spans="2:5" x14ac:dyDescent="0.2">
      <c r="B870" s="47"/>
      <c r="C870" s="47"/>
      <c r="D870" s="47"/>
      <c r="E870" s="32"/>
    </row>
    <row r="871" spans="2:5" x14ac:dyDescent="0.2">
      <c r="B871" s="47"/>
      <c r="C871" s="47"/>
      <c r="D871" s="47"/>
      <c r="E871" s="32"/>
    </row>
    <row r="872" spans="2:5" x14ac:dyDescent="0.2">
      <c r="B872" s="47"/>
      <c r="C872" s="47"/>
      <c r="D872" s="47"/>
      <c r="E872" s="32"/>
    </row>
    <row r="873" spans="2:5" x14ac:dyDescent="0.2">
      <c r="B873" s="47"/>
      <c r="C873" s="47"/>
      <c r="D873" s="47"/>
      <c r="E873" s="32"/>
    </row>
    <row r="874" spans="2:5" x14ac:dyDescent="0.2">
      <c r="B874" s="47"/>
      <c r="C874" s="47"/>
      <c r="D874" s="47"/>
      <c r="E874" s="32"/>
    </row>
    <row r="875" spans="2:5" x14ac:dyDescent="0.2">
      <c r="B875" s="47"/>
      <c r="C875" s="47"/>
      <c r="D875" s="47"/>
      <c r="E875" s="32"/>
    </row>
    <row r="876" spans="2:5" x14ac:dyDescent="0.2">
      <c r="B876" s="47"/>
      <c r="C876" s="47"/>
      <c r="D876" s="47"/>
      <c r="E876" s="32"/>
    </row>
    <row r="877" spans="2:5" x14ac:dyDescent="0.2">
      <c r="B877" s="47"/>
      <c r="C877" s="47"/>
      <c r="D877" s="47"/>
      <c r="E877" s="32"/>
    </row>
    <row r="878" spans="2:5" x14ac:dyDescent="0.2">
      <c r="B878" s="47"/>
      <c r="C878" s="47"/>
      <c r="D878" s="47"/>
      <c r="E878" s="32"/>
    </row>
    <row r="879" spans="2:5" x14ac:dyDescent="0.2">
      <c r="B879" s="47"/>
      <c r="C879" s="47"/>
      <c r="D879" s="47"/>
      <c r="E879" s="32"/>
    </row>
    <row r="880" spans="2:5" x14ac:dyDescent="0.2">
      <c r="B880" s="47"/>
      <c r="C880" s="47"/>
      <c r="D880" s="47"/>
      <c r="E880" s="32"/>
    </row>
    <row r="881" spans="2:5" x14ac:dyDescent="0.2">
      <c r="B881" s="47"/>
      <c r="C881" s="47"/>
      <c r="D881" s="47"/>
      <c r="E881" s="32"/>
    </row>
    <row r="882" spans="2:5" x14ac:dyDescent="0.2">
      <c r="B882" s="47"/>
      <c r="C882" s="47"/>
      <c r="D882" s="47"/>
      <c r="E882" s="32"/>
    </row>
    <row r="883" spans="2:5" x14ac:dyDescent="0.2">
      <c r="B883" s="47"/>
      <c r="C883" s="47"/>
      <c r="D883" s="47"/>
      <c r="E883" s="32"/>
    </row>
    <row r="884" spans="2:5" x14ac:dyDescent="0.2">
      <c r="B884" s="47"/>
      <c r="C884" s="47"/>
      <c r="D884" s="47"/>
      <c r="E884" s="32"/>
    </row>
    <row r="885" spans="2:5" x14ac:dyDescent="0.2">
      <c r="B885" s="47"/>
      <c r="C885" s="47"/>
      <c r="D885" s="47"/>
      <c r="E885" s="32"/>
    </row>
    <row r="886" spans="2:5" x14ac:dyDescent="0.2">
      <c r="B886" s="47"/>
      <c r="C886" s="47"/>
      <c r="D886" s="47"/>
      <c r="E886" s="32"/>
    </row>
    <row r="887" spans="2:5" x14ac:dyDescent="0.2">
      <c r="B887" s="47"/>
      <c r="C887" s="47"/>
      <c r="D887" s="47"/>
      <c r="E887" s="32"/>
    </row>
    <row r="888" spans="2:5" x14ac:dyDescent="0.2">
      <c r="B888" s="47"/>
      <c r="C888" s="47"/>
      <c r="D888" s="47"/>
      <c r="E888" s="32"/>
    </row>
    <row r="889" spans="2:5" x14ac:dyDescent="0.2">
      <c r="B889" s="47"/>
      <c r="C889" s="47"/>
      <c r="D889" s="47"/>
      <c r="E889" s="32"/>
    </row>
    <row r="890" spans="2:5" x14ac:dyDescent="0.2">
      <c r="B890" s="47"/>
      <c r="C890" s="47"/>
      <c r="D890" s="47"/>
      <c r="E890" s="32"/>
    </row>
    <row r="891" spans="2:5" x14ac:dyDescent="0.2">
      <c r="B891" s="47"/>
      <c r="C891" s="47"/>
      <c r="D891" s="47"/>
      <c r="E891" s="32"/>
    </row>
    <row r="892" spans="2:5" x14ac:dyDescent="0.2">
      <c r="B892" s="47"/>
      <c r="C892" s="47"/>
      <c r="D892" s="47"/>
      <c r="E892" s="32"/>
    </row>
    <row r="893" spans="2:5" x14ac:dyDescent="0.2">
      <c r="B893" s="47"/>
      <c r="C893" s="47"/>
      <c r="D893" s="47"/>
      <c r="E893" s="32"/>
    </row>
    <row r="894" spans="2:5" x14ac:dyDescent="0.2">
      <c r="B894" s="47"/>
      <c r="C894" s="47"/>
      <c r="D894" s="47"/>
      <c r="E894" s="32"/>
    </row>
    <row r="895" spans="2:5" x14ac:dyDescent="0.2">
      <c r="B895" s="47"/>
      <c r="C895" s="47"/>
      <c r="D895" s="47"/>
      <c r="E895" s="32"/>
    </row>
    <row r="896" spans="2:5" x14ac:dyDescent="0.2">
      <c r="B896" s="47"/>
      <c r="C896" s="47"/>
      <c r="D896" s="47"/>
      <c r="E896" s="32"/>
    </row>
    <row r="897" spans="2:5" x14ac:dyDescent="0.2">
      <c r="B897" s="47"/>
      <c r="C897" s="47"/>
      <c r="D897" s="47"/>
      <c r="E897" s="32"/>
    </row>
    <row r="898" spans="2:5" x14ac:dyDescent="0.2">
      <c r="B898" s="47"/>
      <c r="C898" s="47"/>
      <c r="D898" s="47"/>
      <c r="E898" s="32"/>
    </row>
    <row r="899" spans="2:5" x14ac:dyDescent="0.2">
      <c r="B899" s="47"/>
      <c r="C899" s="47"/>
      <c r="D899" s="47"/>
      <c r="E899" s="32"/>
    </row>
    <row r="900" spans="2:5" x14ac:dyDescent="0.2">
      <c r="B900" s="47"/>
      <c r="C900" s="47"/>
      <c r="D900" s="47"/>
      <c r="E900" s="32"/>
    </row>
    <row r="901" spans="2:5" x14ac:dyDescent="0.2">
      <c r="B901" s="47"/>
      <c r="C901" s="47"/>
      <c r="D901" s="47"/>
      <c r="E901" s="32"/>
    </row>
    <row r="902" spans="2:5" x14ac:dyDescent="0.2">
      <c r="B902" s="47"/>
      <c r="C902" s="47"/>
      <c r="D902" s="47"/>
      <c r="E902" s="32"/>
    </row>
    <row r="903" spans="2:5" x14ac:dyDescent="0.2">
      <c r="B903" s="47"/>
      <c r="C903" s="47"/>
      <c r="D903" s="47"/>
      <c r="E903" s="32"/>
    </row>
    <row r="904" spans="2:5" x14ac:dyDescent="0.2">
      <c r="B904" s="47"/>
      <c r="C904" s="47"/>
      <c r="D904" s="47"/>
      <c r="E904" s="32"/>
    </row>
    <row r="905" spans="2:5" x14ac:dyDescent="0.2">
      <c r="B905" s="47"/>
      <c r="C905" s="47"/>
      <c r="D905" s="47"/>
      <c r="E905" s="32"/>
    </row>
    <row r="906" spans="2:5" x14ac:dyDescent="0.2">
      <c r="B906" s="47"/>
      <c r="C906" s="47"/>
      <c r="D906" s="47"/>
      <c r="E906" s="32"/>
    </row>
    <row r="907" spans="2:5" x14ac:dyDescent="0.2">
      <c r="B907" s="47"/>
      <c r="C907" s="47"/>
      <c r="D907" s="47"/>
      <c r="E907" s="32"/>
    </row>
    <row r="908" spans="2:5" x14ac:dyDescent="0.2">
      <c r="B908" s="47"/>
      <c r="C908" s="47"/>
      <c r="D908" s="47"/>
      <c r="E908" s="32"/>
    </row>
    <row r="909" spans="2:5" x14ac:dyDescent="0.2">
      <c r="B909" s="47"/>
      <c r="C909" s="47"/>
      <c r="D909" s="47"/>
      <c r="E909" s="32"/>
    </row>
    <row r="910" spans="2:5" x14ac:dyDescent="0.2">
      <c r="B910" s="47"/>
      <c r="C910" s="47"/>
      <c r="D910" s="47"/>
      <c r="E910" s="32"/>
    </row>
    <row r="911" spans="2:5" x14ac:dyDescent="0.2">
      <c r="B911" s="47"/>
      <c r="C911" s="47"/>
      <c r="D911" s="47"/>
      <c r="E911" s="32"/>
    </row>
    <row r="912" spans="2:5" x14ac:dyDescent="0.2">
      <c r="B912" s="47"/>
      <c r="C912" s="47"/>
      <c r="D912" s="47"/>
      <c r="E912" s="32"/>
    </row>
    <row r="913" spans="2:5" x14ac:dyDescent="0.2">
      <c r="B913" s="47"/>
      <c r="C913" s="47"/>
      <c r="D913" s="47"/>
      <c r="E913" s="32"/>
    </row>
    <row r="914" spans="2:5" x14ac:dyDescent="0.2">
      <c r="B914" s="47"/>
      <c r="C914" s="47"/>
      <c r="D914" s="47"/>
      <c r="E914" s="32"/>
    </row>
    <row r="915" spans="2:5" x14ac:dyDescent="0.2">
      <c r="B915" s="47"/>
      <c r="C915" s="47"/>
      <c r="D915" s="47"/>
      <c r="E915" s="32"/>
    </row>
    <row r="916" spans="2:5" x14ac:dyDescent="0.2">
      <c r="B916" s="47"/>
      <c r="C916" s="47"/>
      <c r="D916" s="47"/>
      <c r="E916" s="32"/>
    </row>
    <row r="917" spans="2:5" x14ac:dyDescent="0.2">
      <c r="B917" s="47"/>
      <c r="C917" s="47"/>
      <c r="D917" s="47"/>
      <c r="E917" s="32"/>
    </row>
    <row r="918" spans="2:5" x14ac:dyDescent="0.2">
      <c r="B918" s="47"/>
      <c r="C918" s="47"/>
      <c r="D918" s="47"/>
      <c r="E918" s="32"/>
    </row>
    <row r="919" spans="2:5" x14ac:dyDescent="0.2">
      <c r="B919" s="47"/>
      <c r="C919" s="47"/>
      <c r="D919" s="47"/>
      <c r="E919" s="32"/>
    </row>
    <row r="920" spans="2:5" x14ac:dyDescent="0.2">
      <c r="B920" s="47"/>
      <c r="C920" s="47"/>
      <c r="D920" s="47"/>
      <c r="E920" s="32"/>
    </row>
    <row r="921" spans="2:5" x14ac:dyDescent="0.2">
      <c r="B921" s="47"/>
      <c r="C921" s="47"/>
      <c r="D921" s="47"/>
      <c r="E921" s="32"/>
    </row>
    <row r="922" spans="2:5" x14ac:dyDescent="0.2">
      <c r="B922" s="47"/>
      <c r="C922" s="47"/>
      <c r="D922" s="47"/>
      <c r="E922" s="32"/>
    </row>
    <row r="923" spans="2:5" x14ac:dyDescent="0.2">
      <c r="B923" s="47"/>
      <c r="C923" s="47"/>
      <c r="D923" s="47"/>
      <c r="E923" s="32"/>
    </row>
    <row r="924" spans="2:5" x14ac:dyDescent="0.2">
      <c r="B924" s="47"/>
      <c r="C924" s="47"/>
      <c r="D924" s="47"/>
      <c r="E924" s="32"/>
    </row>
    <row r="925" spans="2:5" x14ac:dyDescent="0.2">
      <c r="B925" s="47"/>
      <c r="C925" s="47"/>
      <c r="D925" s="47"/>
      <c r="E925" s="32"/>
    </row>
    <row r="926" spans="2:5" x14ac:dyDescent="0.2">
      <c r="B926" s="47"/>
      <c r="C926" s="47"/>
      <c r="D926" s="47"/>
      <c r="E926" s="32"/>
    </row>
    <row r="927" spans="2:5" x14ac:dyDescent="0.2">
      <c r="B927" s="47"/>
      <c r="C927" s="47"/>
      <c r="D927" s="47"/>
      <c r="E927" s="32"/>
    </row>
    <row r="928" spans="2:5" x14ac:dyDescent="0.2">
      <c r="B928" s="47"/>
      <c r="C928" s="47"/>
      <c r="D928" s="47"/>
      <c r="E928" s="32"/>
    </row>
    <row r="929" spans="2:5" x14ac:dyDescent="0.2">
      <c r="B929" s="47"/>
      <c r="C929" s="47"/>
      <c r="D929" s="47"/>
      <c r="E929" s="32"/>
    </row>
    <row r="930" spans="2:5" x14ac:dyDescent="0.2">
      <c r="B930" s="47"/>
      <c r="C930" s="47"/>
      <c r="D930" s="47"/>
      <c r="E930" s="32"/>
    </row>
    <row r="931" spans="2:5" x14ac:dyDescent="0.2">
      <c r="B931" s="47"/>
      <c r="C931" s="47"/>
      <c r="D931" s="47"/>
      <c r="E931" s="32"/>
    </row>
    <row r="932" spans="2:5" x14ac:dyDescent="0.2">
      <c r="B932" s="47"/>
      <c r="C932" s="47"/>
      <c r="D932" s="47"/>
      <c r="E932" s="32"/>
    </row>
    <row r="933" spans="2:5" x14ac:dyDescent="0.2">
      <c r="B933" s="47"/>
      <c r="C933" s="47"/>
      <c r="D933" s="47"/>
      <c r="E933" s="32"/>
    </row>
    <row r="934" spans="2:5" x14ac:dyDescent="0.2">
      <c r="B934" s="47"/>
      <c r="C934" s="47"/>
      <c r="D934" s="47"/>
      <c r="E934" s="32"/>
    </row>
    <row r="935" spans="2:5" x14ac:dyDescent="0.2">
      <c r="B935" s="47"/>
      <c r="C935" s="47"/>
      <c r="D935" s="47"/>
      <c r="E935" s="32"/>
    </row>
    <row r="936" spans="2:5" x14ac:dyDescent="0.2">
      <c r="B936" s="47"/>
      <c r="C936" s="47"/>
      <c r="D936" s="47"/>
      <c r="E936" s="32"/>
    </row>
    <row r="937" spans="2:5" x14ac:dyDescent="0.2">
      <c r="B937" s="47"/>
      <c r="C937" s="47"/>
      <c r="D937" s="47"/>
      <c r="E937" s="32"/>
    </row>
    <row r="938" spans="2:5" x14ac:dyDescent="0.2">
      <c r="B938" s="47"/>
      <c r="C938" s="47"/>
      <c r="D938" s="47"/>
      <c r="E938" s="32"/>
    </row>
    <row r="939" spans="2:5" x14ac:dyDescent="0.2">
      <c r="B939" s="47"/>
      <c r="C939" s="47"/>
      <c r="D939" s="47"/>
      <c r="E939" s="32"/>
    </row>
    <row r="940" spans="2:5" x14ac:dyDescent="0.2">
      <c r="B940" s="47"/>
      <c r="C940" s="47"/>
      <c r="D940" s="47"/>
      <c r="E940" s="32"/>
    </row>
    <row r="941" spans="2:5" x14ac:dyDescent="0.2">
      <c r="B941" s="47"/>
      <c r="C941" s="47"/>
      <c r="D941" s="47"/>
      <c r="E941" s="32"/>
    </row>
    <row r="942" spans="2:5" x14ac:dyDescent="0.2">
      <c r="B942" s="47"/>
      <c r="C942" s="47"/>
      <c r="D942" s="47"/>
      <c r="E942" s="32"/>
    </row>
    <row r="943" spans="2:5" x14ac:dyDescent="0.2">
      <c r="B943" s="47"/>
      <c r="C943" s="47"/>
      <c r="D943" s="47"/>
      <c r="E943" s="32"/>
    </row>
    <row r="944" spans="2:5" x14ac:dyDescent="0.2">
      <c r="B944" s="47"/>
      <c r="C944" s="47"/>
      <c r="D944" s="47"/>
      <c r="E944" s="32"/>
    </row>
    <row r="945" spans="2:5" x14ac:dyDescent="0.2">
      <c r="B945" s="47"/>
      <c r="C945" s="47"/>
      <c r="D945" s="47"/>
      <c r="E945" s="32"/>
    </row>
    <row r="946" spans="2:5" x14ac:dyDescent="0.2">
      <c r="B946" s="47"/>
      <c r="C946" s="47"/>
      <c r="D946" s="47"/>
      <c r="E946" s="32"/>
    </row>
    <row r="947" spans="2:5" x14ac:dyDescent="0.2">
      <c r="B947" s="47"/>
      <c r="C947" s="47"/>
      <c r="D947" s="47"/>
      <c r="E947" s="32"/>
    </row>
    <row r="948" spans="2:5" x14ac:dyDescent="0.2">
      <c r="B948" s="47"/>
      <c r="C948" s="47"/>
      <c r="D948" s="47"/>
      <c r="E948" s="32"/>
    </row>
    <row r="949" spans="2:5" x14ac:dyDescent="0.2">
      <c r="B949" s="47"/>
      <c r="C949" s="47"/>
      <c r="D949" s="47"/>
      <c r="E949" s="32"/>
    </row>
    <row r="950" spans="2:5" x14ac:dyDescent="0.2">
      <c r="B950" s="47"/>
      <c r="C950" s="47"/>
      <c r="D950" s="47"/>
      <c r="E950" s="32"/>
    </row>
    <row r="951" spans="2:5" x14ac:dyDescent="0.2">
      <c r="B951" s="47"/>
      <c r="C951" s="47"/>
      <c r="D951" s="47"/>
      <c r="E951" s="32"/>
    </row>
    <row r="952" spans="2:5" x14ac:dyDescent="0.2">
      <c r="B952" s="47"/>
      <c r="C952" s="47"/>
      <c r="D952" s="47"/>
      <c r="E952" s="32"/>
    </row>
    <row r="953" spans="2:5" x14ac:dyDescent="0.2">
      <c r="B953" s="47"/>
      <c r="C953" s="47"/>
      <c r="D953" s="47"/>
      <c r="E953" s="32"/>
    </row>
    <row r="954" spans="2:5" x14ac:dyDescent="0.2">
      <c r="B954" s="47"/>
      <c r="C954" s="47"/>
      <c r="D954" s="47"/>
      <c r="E954" s="32"/>
    </row>
    <row r="955" spans="2:5" x14ac:dyDescent="0.2">
      <c r="B955" s="47"/>
      <c r="C955" s="47"/>
      <c r="D955" s="47"/>
      <c r="E955" s="32"/>
    </row>
    <row r="956" spans="2:5" x14ac:dyDescent="0.2">
      <c r="B956" s="47"/>
      <c r="C956" s="47"/>
      <c r="D956" s="47"/>
      <c r="E956" s="32"/>
    </row>
    <row r="957" spans="2:5" x14ac:dyDescent="0.2">
      <c r="B957" s="47"/>
      <c r="C957" s="47"/>
      <c r="D957" s="47"/>
      <c r="E957" s="32"/>
    </row>
    <row r="958" spans="2:5" x14ac:dyDescent="0.2">
      <c r="B958" s="47"/>
      <c r="C958" s="47"/>
      <c r="D958" s="47"/>
      <c r="E958" s="32"/>
    </row>
    <row r="959" spans="2:5" x14ac:dyDescent="0.2">
      <c r="B959" s="47"/>
      <c r="C959" s="47"/>
      <c r="D959" s="47"/>
      <c r="E959" s="32"/>
    </row>
    <row r="960" spans="2:5" x14ac:dyDescent="0.2">
      <c r="B960" s="47"/>
      <c r="C960" s="47"/>
      <c r="D960" s="47"/>
      <c r="E960" s="32"/>
    </row>
    <row r="961" spans="2:5" x14ac:dyDescent="0.2">
      <c r="B961" s="47"/>
      <c r="C961" s="47"/>
      <c r="D961" s="47"/>
      <c r="E961" s="32"/>
    </row>
    <row r="962" spans="2:5" x14ac:dyDescent="0.2">
      <c r="B962" s="47"/>
      <c r="C962" s="47"/>
      <c r="D962" s="47"/>
      <c r="E962" s="32"/>
    </row>
    <row r="963" spans="2:5" x14ac:dyDescent="0.2">
      <c r="B963" s="47"/>
      <c r="C963" s="47"/>
      <c r="D963" s="47"/>
      <c r="E963" s="32"/>
    </row>
    <row r="964" spans="2:5" x14ac:dyDescent="0.2">
      <c r="B964" s="47"/>
      <c r="C964" s="47"/>
      <c r="D964" s="47"/>
      <c r="E964" s="32"/>
    </row>
    <row r="965" spans="2:5" x14ac:dyDescent="0.2">
      <c r="B965" s="47"/>
      <c r="C965" s="47"/>
      <c r="D965" s="47"/>
      <c r="E965" s="32"/>
    </row>
    <row r="966" spans="2:5" x14ac:dyDescent="0.2">
      <c r="B966" s="47"/>
      <c r="C966" s="47"/>
      <c r="D966" s="47"/>
      <c r="E966" s="32"/>
    </row>
    <row r="967" spans="2:5" x14ac:dyDescent="0.2">
      <c r="B967" s="47"/>
      <c r="C967" s="47"/>
      <c r="D967" s="47"/>
      <c r="E967" s="32"/>
    </row>
    <row r="968" spans="2:5" x14ac:dyDescent="0.2">
      <c r="B968" s="47"/>
      <c r="C968" s="47"/>
      <c r="D968" s="47"/>
      <c r="E968" s="32"/>
    </row>
    <row r="969" spans="2:5" x14ac:dyDescent="0.2">
      <c r="B969" s="47"/>
      <c r="C969" s="47"/>
      <c r="D969" s="47"/>
      <c r="E969" s="32"/>
    </row>
    <row r="970" spans="2:5" x14ac:dyDescent="0.2">
      <c r="B970" s="47"/>
      <c r="C970" s="47"/>
      <c r="D970" s="47"/>
      <c r="E970" s="32"/>
    </row>
    <row r="971" spans="2:5" x14ac:dyDescent="0.2">
      <c r="B971" s="47"/>
      <c r="C971" s="47"/>
      <c r="D971" s="47"/>
      <c r="E971" s="32"/>
    </row>
    <row r="972" spans="2:5" x14ac:dyDescent="0.2">
      <c r="B972" s="47"/>
      <c r="C972" s="47"/>
      <c r="D972" s="47"/>
      <c r="E972" s="32"/>
    </row>
    <row r="973" spans="2:5" x14ac:dyDescent="0.2">
      <c r="B973" s="47"/>
      <c r="C973" s="47"/>
      <c r="D973" s="47"/>
      <c r="E973" s="32"/>
    </row>
    <row r="974" spans="2:5" x14ac:dyDescent="0.2">
      <c r="B974" s="47"/>
      <c r="C974" s="47"/>
      <c r="D974" s="47"/>
      <c r="E974" s="32"/>
    </row>
    <row r="975" spans="2:5" x14ac:dyDescent="0.2">
      <c r="B975" s="47"/>
      <c r="C975" s="47"/>
      <c r="D975" s="47"/>
      <c r="E975" s="32"/>
    </row>
    <row r="976" spans="2:5" x14ac:dyDescent="0.2">
      <c r="B976" s="47"/>
      <c r="C976" s="47"/>
      <c r="D976" s="47"/>
      <c r="E976" s="32"/>
    </row>
    <row r="977" spans="2:5" x14ac:dyDescent="0.2">
      <c r="B977" s="47"/>
      <c r="C977" s="47"/>
      <c r="D977" s="47"/>
      <c r="E977" s="32"/>
    </row>
    <row r="978" spans="2:5" x14ac:dyDescent="0.2">
      <c r="B978" s="47"/>
      <c r="C978" s="47"/>
      <c r="D978" s="47"/>
      <c r="E978" s="32"/>
    </row>
    <row r="979" spans="2:5" x14ac:dyDescent="0.2">
      <c r="B979" s="47"/>
      <c r="C979" s="47"/>
      <c r="D979" s="47"/>
      <c r="E979" s="32"/>
    </row>
    <row r="980" spans="2:5" x14ac:dyDescent="0.2">
      <c r="B980" s="47"/>
      <c r="C980" s="47"/>
      <c r="D980" s="47"/>
      <c r="E980" s="32"/>
    </row>
    <row r="981" spans="2:5" x14ac:dyDescent="0.2">
      <c r="B981" s="47"/>
      <c r="C981" s="47"/>
      <c r="D981" s="47"/>
      <c r="E981" s="32"/>
    </row>
    <row r="982" spans="2:5" x14ac:dyDescent="0.2">
      <c r="B982" s="47"/>
      <c r="C982" s="47"/>
      <c r="D982" s="47"/>
      <c r="E982" s="32"/>
    </row>
    <row r="983" spans="2:5" x14ac:dyDescent="0.2">
      <c r="B983" s="47"/>
      <c r="C983" s="47"/>
      <c r="D983" s="47"/>
      <c r="E983" s="32"/>
    </row>
    <row r="984" spans="2:5" x14ac:dyDescent="0.2">
      <c r="B984" s="47"/>
      <c r="C984" s="47"/>
      <c r="D984" s="47"/>
      <c r="E984" s="32"/>
    </row>
    <row r="985" spans="2:5" x14ac:dyDescent="0.2">
      <c r="B985" s="47"/>
      <c r="C985" s="47"/>
      <c r="D985" s="47"/>
      <c r="E985" s="32"/>
    </row>
    <row r="986" spans="2:5" x14ac:dyDescent="0.2">
      <c r="B986" s="47"/>
      <c r="C986" s="47"/>
      <c r="D986" s="47"/>
      <c r="E986" s="32"/>
    </row>
    <row r="987" spans="2:5" x14ac:dyDescent="0.2">
      <c r="B987" s="47"/>
      <c r="C987" s="47"/>
      <c r="D987" s="47"/>
      <c r="E987" s="32"/>
    </row>
    <row r="988" spans="2:5" x14ac:dyDescent="0.2">
      <c r="B988" s="47"/>
      <c r="C988" s="47"/>
      <c r="D988" s="47"/>
      <c r="E988" s="32"/>
    </row>
    <row r="989" spans="2:5" x14ac:dyDescent="0.2">
      <c r="B989" s="47"/>
      <c r="C989" s="47"/>
      <c r="D989" s="47"/>
      <c r="E989" s="32"/>
    </row>
    <row r="990" spans="2:5" x14ac:dyDescent="0.2">
      <c r="B990" s="47"/>
      <c r="C990" s="47"/>
      <c r="D990" s="47"/>
      <c r="E990" s="32"/>
    </row>
    <row r="991" spans="2:5" x14ac:dyDescent="0.2">
      <c r="B991" s="47"/>
      <c r="C991" s="47"/>
      <c r="D991" s="47"/>
      <c r="E991" s="32"/>
    </row>
    <row r="992" spans="2:5" x14ac:dyDescent="0.2">
      <c r="B992" s="47"/>
      <c r="C992" s="47"/>
      <c r="D992" s="47"/>
      <c r="E992" s="32"/>
    </row>
    <row r="993" spans="2:5" x14ac:dyDescent="0.2">
      <c r="B993" s="47"/>
      <c r="C993" s="47"/>
      <c r="D993" s="47"/>
      <c r="E993" s="32"/>
    </row>
    <row r="994" spans="2:5" x14ac:dyDescent="0.2">
      <c r="B994" s="47"/>
      <c r="C994" s="47"/>
      <c r="D994" s="47"/>
      <c r="E994" s="32"/>
    </row>
    <row r="995" spans="2:5" x14ac:dyDescent="0.2">
      <c r="B995" s="47"/>
      <c r="C995" s="47"/>
      <c r="D995" s="47"/>
      <c r="E995" s="32"/>
    </row>
    <row r="996" spans="2:5" x14ac:dyDescent="0.2">
      <c r="B996" s="47"/>
      <c r="C996" s="47"/>
      <c r="D996" s="47"/>
      <c r="E996" s="32"/>
    </row>
    <row r="997" spans="2:5" x14ac:dyDescent="0.2">
      <c r="B997" s="47"/>
      <c r="C997" s="47"/>
      <c r="D997" s="47"/>
      <c r="E997" s="32"/>
    </row>
    <row r="998" spans="2:5" x14ac:dyDescent="0.2">
      <c r="B998" s="47"/>
      <c r="C998" s="47"/>
      <c r="D998" s="47"/>
      <c r="E998" s="32"/>
    </row>
    <row r="999" spans="2:5" x14ac:dyDescent="0.2">
      <c r="B999" s="47"/>
      <c r="C999" s="47"/>
      <c r="D999" s="47"/>
      <c r="E999" s="32"/>
    </row>
    <row r="1000" spans="2:5" x14ac:dyDescent="0.2">
      <c r="B1000" s="47"/>
      <c r="C1000" s="47"/>
      <c r="D1000" s="47"/>
      <c r="E1000" s="32"/>
    </row>
    <row r="1001" spans="2:5" x14ac:dyDescent="0.2">
      <c r="B1001" s="47"/>
      <c r="C1001" s="47"/>
      <c r="D1001" s="47"/>
      <c r="E1001" s="32"/>
    </row>
    <row r="1002" spans="2:5" x14ac:dyDescent="0.2">
      <c r="B1002" s="47"/>
      <c r="C1002" s="47"/>
      <c r="D1002" s="47"/>
      <c r="E1002" s="32"/>
    </row>
    <row r="1003" spans="2:5" x14ac:dyDescent="0.2">
      <c r="B1003" s="47"/>
      <c r="C1003" s="47"/>
      <c r="D1003" s="47"/>
      <c r="E1003" s="32"/>
    </row>
    <row r="1004" spans="2:5" x14ac:dyDescent="0.2">
      <c r="B1004" s="47"/>
      <c r="C1004" s="47"/>
      <c r="D1004" s="47"/>
      <c r="E1004" s="32"/>
    </row>
    <row r="1005" spans="2:5" x14ac:dyDescent="0.2">
      <c r="B1005" s="47"/>
      <c r="C1005" s="47"/>
      <c r="D1005" s="47"/>
      <c r="E1005" s="32"/>
    </row>
    <row r="1006" spans="2:5" x14ac:dyDescent="0.2">
      <c r="B1006" s="47"/>
      <c r="C1006" s="47"/>
      <c r="D1006" s="47"/>
      <c r="E1006" s="32"/>
    </row>
    <row r="1007" spans="2:5" x14ac:dyDescent="0.2">
      <c r="B1007" s="47"/>
      <c r="C1007" s="47"/>
      <c r="D1007" s="47"/>
      <c r="E1007" s="32"/>
    </row>
    <row r="1008" spans="2:5" x14ac:dyDescent="0.2">
      <c r="B1008" s="47"/>
      <c r="C1008" s="47"/>
      <c r="D1008" s="47"/>
      <c r="E1008" s="32"/>
    </row>
    <row r="1009" spans="2:5" x14ac:dyDescent="0.2">
      <c r="B1009" s="47"/>
      <c r="C1009" s="47"/>
      <c r="D1009" s="47"/>
      <c r="E1009" s="32"/>
    </row>
    <row r="1010" spans="2:5" x14ac:dyDescent="0.2">
      <c r="B1010" s="47"/>
      <c r="C1010" s="47"/>
      <c r="D1010" s="47"/>
      <c r="E1010" s="32"/>
    </row>
    <row r="1011" spans="2:5" x14ac:dyDescent="0.2">
      <c r="B1011" s="47"/>
      <c r="C1011" s="47"/>
      <c r="D1011" s="47"/>
      <c r="E1011" s="32"/>
    </row>
    <row r="1012" spans="2:5" x14ac:dyDescent="0.2">
      <c r="B1012" s="47"/>
      <c r="C1012" s="47"/>
      <c r="D1012" s="47"/>
      <c r="E1012" s="32"/>
    </row>
    <row r="1013" spans="2:5" x14ac:dyDescent="0.2">
      <c r="B1013" s="47"/>
      <c r="C1013" s="47"/>
      <c r="D1013" s="47"/>
      <c r="E1013" s="32"/>
    </row>
    <row r="1014" spans="2:5" x14ac:dyDescent="0.2">
      <c r="B1014" s="47"/>
      <c r="C1014" s="47"/>
      <c r="D1014" s="47"/>
      <c r="E1014" s="32"/>
    </row>
    <row r="1015" spans="2:5" x14ac:dyDescent="0.2">
      <c r="B1015" s="47"/>
      <c r="C1015" s="47"/>
      <c r="D1015" s="47"/>
      <c r="E1015" s="32"/>
    </row>
    <row r="1016" spans="2:5" x14ac:dyDescent="0.2">
      <c r="B1016" s="47"/>
      <c r="C1016" s="47"/>
      <c r="D1016" s="47"/>
      <c r="E1016" s="32"/>
    </row>
    <row r="1017" spans="2:5" x14ac:dyDescent="0.2">
      <c r="B1017" s="47"/>
      <c r="C1017" s="47"/>
      <c r="D1017" s="47"/>
      <c r="E1017" s="32"/>
    </row>
    <row r="1018" spans="2:5" x14ac:dyDescent="0.2">
      <c r="B1018" s="47"/>
      <c r="C1018" s="47"/>
      <c r="D1018" s="47"/>
      <c r="E1018" s="32"/>
    </row>
    <row r="1019" spans="2:5" x14ac:dyDescent="0.2">
      <c r="B1019" s="47"/>
      <c r="C1019" s="47"/>
      <c r="D1019" s="47"/>
      <c r="E1019" s="32"/>
    </row>
    <row r="1020" spans="2:5" x14ac:dyDescent="0.2">
      <c r="B1020" s="47"/>
      <c r="C1020" s="47"/>
      <c r="D1020" s="47"/>
      <c r="E1020" s="32"/>
    </row>
    <row r="1021" spans="2:5" x14ac:dyDescent="0.2">
      <c r="B1021" s="47"/>
      <c r="C1021" s="47"/>
      <c r="D1021" s="47"/>
      <c r="E1021" s="32"/>
    </row>
    <row r="1022" spans="2:5" x14ac:dyDescent="0.2">
      <c r="B1022" s="47"/>
      <c r="C1022" s="47"/>
      <c r="D1022" s="47"/>
      <c r="E1022" s="32"/>
    </row>
    <row r="1023" spans="2:5" x14ac:dyDescent="0.2">
      <c r="B1023" s="47"/>
      <c r="C1023" s="47"/>
      <c r="D1023" s="47"/>
      <c r="E1023" s="32"/>
    </row>
    <row r="1024" spans="2:5" x14ac:dyDescent="0.2">
      <c r="B1024" s="47"/>
      <c r="C1024" s="47"/>
      <c r="D1024" s="47"/>
      <c r="E1024" s="32"/>
    </row>
    <row r="1025" spans="2:5" x14ac:dyDescent="0.2">
      <c r="B1025" s="47"/>
      <c r="C1025" s="47"/>
      <c r="D1025" s="47"/>
      <c r="E1025" s="32"/>
    </row>
    <row r="1026" spans="2:5" x14ac:dyDescent="0.2">
      <c r="B1026" s="47"/>
      <c r="C1026" s="47"/>
      <c r="D1026" s="47"/>
      <c r="E1026" s="32"/>
    </row>
    <row r="1027" spans="2:5" x14ac:dyDescent="0.2">
      <c r="B1027" s="47"/>
      <c r="C1027" s="47"/>
      <c r="D1027" s="47"/>
      <c r="E1027" s="32"/>
    </row>
    <row r="1028" spans="2:5" x14ac:dyDescent="0.2">
      <c r="B1028" s="47"/>
      <c r="C1028" s="47"/>
      <c r="D1028" s="47"/>
      <c r="E1028" s="32"/>
    </row>
    <row r="1029" spans="2:5" x14ac:dyDescent="0.2">
      <c r="B1029" s="47"/>
      <c r="C1029" s="47"/>
      <c r="D1029" s="47"/>
      <c r="E1029" s="32"/>
    </row>
    <row r="1030" spans="2:5" x14ac:dyDescent="0.2">
      <c r="B1030" s="47"/>
      <c r="C1030" s="47"/>
      <c r="D1030" s="47"/>
      <c r="E1030" s="32"/>
    </row>
    <row r="1031" spans="2:5" x14ac:dyDescent="0.2">
      <c r="B1031" s="47"/>
      <c r="C1031" s="47"/>
      <c r="D1031" s="47"/>
      <c r="E1031" s="32"/>
    </row>
    <row r="1032" spans="2:5" x14ac:dyDescent="0.2">
      <c r="B1032" s="47"/>
      <c r="C1032" s="47"/>
      <c r="D1032" s="47"/>
      <c r="E1032" s="32"/>
    </row>
    <row r="1033" spans="2:5" x14ac:dyDescent="0.2">
      <c r="B1033" s="47"/>
      <c r="C1033" s="47"/>
      <c r="D1033" s="47"/>
      <c r="E1033" s="32"/>
    </row>
    <row r="1034" spans="2:5" x14ac:dyDescent="0.2">
      <c r="B1034" s="47"/>
      <c r="C1034" s="47"/>
      <c r="D1034" s="47"/>
      <c r="E1034" s="32"/>
    </row>
    <row r="1035" spans="2:5" x14ac:dyDescent="0.2">
      <c r="B1035" s="47"/>
      <c r="C1035" s="47"/>
      <c r="D1035" s="47"/>
      <c r="E1035" s="32"/>
    </row>
    <row r="1036" spans="2:5" x14ac:dyDescent="0.2">
      <c r="B1036" s="47"/>
      <c r="C1036" s="47"/>
      <c r="D1036" s="47"/>
      <c r="E1036" s="32"/>
    </row>
    <row r="1037" spans="2:5" x14ac:dyDescent="0.2">
      <c r="B1037" s="47"/>
      <c r="C1037" s="47"/>
      <c r="D1037" s="47"/>
      <c r="E1037" s="32"/>
    </row>
    <row r="1038" spans="2:5" x14ac:dyDescent="0.2">
      <c r="B1038" s="47"/>
      <c r="C1038" s="47"/>
      <c r="D1038" s="47"/>
      <c r="E1038" s="32"/>
    </row>
    <row r="1039" spans="2:5" x14ac:dyDescent="0.2">
      <c r="B1039" s="47"/>
      <c r="C1039" s="47"/>
      <c r="D1039" s="47"/>
      <c r="E1039" s="32"/>
    </row>
    <row r="1040" spans="2:5" x14ac:dyDescent="0.2">
      <c r="B1040" s="47"/>
      <c r="C1040" s="47"/>
      <c r="D1040" s="47"/>
      <c r="E1040" s="32"/>
    </row>
    <row r="1041" spans="2:5" x14ac:dyDescent="0.2">
      <c r="B1041" s="47"/>
      <c r="C1041" s="47"/>
      <c r="D1041" s="47"/>
      <c r="E1041" s="32"/>
    </row>
    <row r="1042" spans="2:5" x14ac:dyDescent="0.2">
      <c r="B1042" s="47"/>
      <c r="C1042" s="47"/>
      <c r="D1042" s="47"/>
      <c r="E1042" s="32"/>
    </row>
    <row r="1043" spans="2:5" x14ac:dyDescent="0.2">
      <c r="B1043" s="47"/>
      <c r="C1043" s="47"/>
      <c r="D1043" s="47"/>
      <c r="E1043" s="32"/>
    </row>
    <row r="1044" spans="2:5" x14ac:dyDescent="0.2">
      <c r="B1044" s="47"/>
      <c r="C1044" s="47"/>
      <c r="D1044" s="47"/>
      <c r="E1044" s="32"/>
    </row>
    <row r="1045" spans="2:5" x14ac:dyDescent="0.2">
      <c r="B1045" s="47"/>
      <c r="C1045" s="47"/>
      <c r="D1045" s="47"/>
      <c r="E1045" s="32"/>
    </row>
    <row r="1046" spans="2:5" x14ac:dyDescent="0.2">
      <c r="B1046" s="47"/>
      <c r="C1046" s="47"/>
      <c r="D1046" s="47"/>
      <c r="E1046" s="32"/>
    </row>
    <row r="1047" spans="2:5" x14ac:dyDescent="0.2">
      <c r="B1047" s="47"/>
      <c r="C1047" s="47"/>
      <c r="D1047" s="47"/>
      <c r="E1047" s="32"/>
    </row>
    <row r="1048" spans="2:5" x14ac:dyDescent="0.2">
      <c r="B1048" s="47"/>
      <c r="C1048" s="47"/>
      <c r="D1048" s="47"/>
      <c r="E1048" s="32"/>
    </row>
    <row r="1049" spans="2:5" x14ac:dyDescent="0.2">
      <c r="B1049" s="47"/>
      <c r="C1049" s="47"/>
      <c r="D1049" s="47"/>
      <c r="E1049" s="32"/>
    </row>
    <row r="1050" spans="2:5" x14ac:dyDescent="0.2">
      <c r="B1050" s="47"/>
      <c r="C1050" s="47"/>
      <c r="D1050" s="47"/>
      <c r="E1050" s="32"/>
    </row>
    <row r="1051" spans="2:5" x14ac:dyDescent="0.2">
      <c r="B1051" s="47"/>
      <c r="C1051" s="47"/>
      <c r="D1051" s="47"/>
      <c r="E1051" s="32"/>
    </row>
    <row r="1052" spans="2:5" x14ac:dyDescent="0.2">
      <c r="B1052" s="47"/>
      <c r="C1052" s="47"/>
      <c r="D1052" s="47"/>
      <c r="E1052" s="32"/>
    </row>
    <row r="1053" spans="2:5" x14ac:dyDescent="0.2">
      <c r="B1053" s="47"/>
      <c r="C1053" s="47"/>
      <c r="D1053" s="47"/>
      <c r="E1053" s="32"/>
    </row>
    <row r="1054" spans="2:5" x14ac:dyDescent="0.2">
      <c r="B1054" s="47"/>
      <c r="C1054" s="47"/>
      <c r="D1054" s="47"/>
      <c r="E1054" s="32"/>
    </row>
    <row r="1055" spans="2:5" x14ac:dyDescent="0.2">
      <c r="B1055" s="47"/>
      <c r="C1055" s="47"/>
      <c r="D1055" s="47"/>
      <c r="E1055" s="32"/>
    </row>
    <row r="1056" spans="2:5" x14ac:dyDescent="0.2">
      <c r="B1056" s="47"/>
      <c r="C1056" s="47"/>
      <c r="D1056" s="47"/>
      <c r="E1056" s="32"/>
    </row>
    <row r="1057" spans="2:5" x14ac:dyDescent="0.2">
      <c r="B1057" s="47"/>
      <c r="C1057" s="47"/>
      <c r="D1057" s="47"/>
      <c r="E1057" s="32"/>
    </row>
    <row r="1058" spans="2:5" x14ac:dyDescent="0.2">
      <c r="B1058" s="47"/>
      <c r="C1058" s="47"/>
      <c r="D1058" s="47"/>
      <c r="E1058" s="32"/>
    </row>
    <row r="1059" spans="2:5" x14ac:dyDescent="0.2">
      <c r="B1059" s="47"/>
      <c r="C1059" s="47"/>
      <c r="D1059" s="47"/>
      <c r="E1059" s="32"/>
    </row>
    <row r="1060" spans="2:5" x14ac:dyDescent="0.2">
      <c r="B1060" s="47"/>
      <c r="C1060" s="47"/>
      <c r="D1060" s="47"/>
      <c r="E1060" s="32"/>
    </row>
    <row r="1061" spans="2:5" x14ac:dyDescent="0.2">
      <c r="B1061" s="47"/>
      <c r="C1061" s="47"/>
      <c r="D1061" s="47"/>
      <c r="E1061" s="32"/>
    </row>
    <row r="1062" spans="2:5" x14ac:dyDescent="0.2">
      <c r="B1062" s="47"/>
      <c r="C1062" s="47"/>
      <c r="D1062" s="47"/>
      <c r="E1062" s="32"/>
    </row>
    <row r="1063" spans="2:5" x14ac:dyDescent="0.2">
      <c r="B1063" s="47"/>
      <c r="C1063" s="47"/>
      <c r="D1063" s="47"/>
      <c r="E1063" s="32"/>
    </row>
    <row r="1064" spans="2:5" x14ac:dyDescent="0.2">
      <c r="B1064" s="47"/>
      <c r="C1064" s="47"/>
      <c r="D1064" s="47"/>
      <c r="E1064" s="32"/>
    </row>
    <row r="1065" spans="2:5" x14ac:dyDescent="0.2">
      <c r="B1065" s="47"/>
      <c r="C1065" s="47"/>
      <c r="D1065" s="47"/>
      <c r="E1065" s="32"/>
    </row>
    <row r="1066" spans="2:5" x14ac:dyDescent="0.2">
      <c r="B1066" s="47"/>
      <c r="C1066" s="47"/>
      <c r="D1066" s="47"/>
      <c r="E1066" s="32"/>
    </row>
    <row r="1067" spans="2:5" x14ac:dyDescent="0.2">
      <c r="B1067" s="47"/>
      <c r="C1067" s="47"/>
      <c r="D1067" s="47"/>
      <c r="E1067" s="32"/>
    </row>
    <row r="1068" spans="2:5" x14ac:dyDescent="0.2">
      <c r="B1068" s="47"/>
      <c r="C1068" s="47"/>
      <c r="D1068" s="47"/>
      <c r="E1068" s="32"/>
    </row>
    <row r="1069" spans="2:5" x14ac:dyDescent="0.2">
      <c r="B1069" s="47"/>
      <c r="C1069" s="47"/>
      <c r="D1069" s="47"/>
      <c r="E1069" s="32"/>
    </row>
    <row r="1070" spans="2:5" x14ac:dyDescent="0.2">
      <c r="B1070" s="47"/>
      <c r="C1070" s="47"/>
      <c r="D1070" s="47"/>
      <c r="E1070" s="32"/>
    </row>
    <row r="1071" spans="2:5" x14ac:dyDescent="0.2">
      <c r="B1071" s="47"/>
      <c r="C1071" s="47"/>
      <c r="D1071" s="47"/>
      <c r="E1071" s="32"/>
    </row>
    <row r="1072" spans="2:5" x14ac:dyDescent="0.2">
      <c r="B1072" s="47"/>
      <c r="C1072" s="47"/>
      <c r="D1072" s="47"/>
      <c r="E1072" s="32"/>
    </row>
    <row r="1073" spans="2:5" x14ac:dyDescent="0.2">
      <c r="B1073" s="47"/>
      <c r="C1073" s="47"/>
      <c r="D1073" s="47"/>
      <c r="E1073" s="32"/>
    </row>
    <row r="1074" spans="2:5" x14ac:dyDescent="0.2">
      <c r="B1074" s="47"/>
      <c r="C1074" s="47"/>
      <c r="D1074" s="47"/>
      <c r="E1074" s="32"/>
    </row>
    <row r="1075" spans="2:5" x14ac:dyDescent="0.2">
      <c r="B1075" s="47"/>
      <c r="C1075" s="47"/>
      <c r="D1075" s="47"/>
      <c r="E1075" s="32"/>
    </row>
    <row r="1076" spans="2:5" x14ac:dyDescent="0.2">
      <c r="B1076" s="47"/>
      <c r="C1076" s="47"/>
      <c r="D1076" s="47"/>
      <c r="E1076" s="32"/>
    </row>
    <row r="1077" spans="2:5" x14ac:dyDescent="0.2">
      <c r="B1077" s="47"/>
      <c r="C1077" s="47"/>
      <c r="D1077" s="47"/>
      <c r="E1077" s="32"/>
    </row>
    <row r="1078" spans="2:5" x14ac:dyDescent="0.2">
      <c r="B1078" s="47"/>
      <c r="C1078" s="47"/>
      <c r="D1078" s="47"/>
      <c r="E1078" s="32"/>
    </row>
    <row r="1079" spans="2:5" x14ac:dyDescent="0.2">
      <c r="B1079" s="47"/>
      <c r="C1079" s="47"/>
      <c r="D1079" s="47"/>
      <c r="E1079" s="32"/>
    </row>
    <row r="1080" spans="2:5" x14ac:dyDescent="0.2">
      <c r="B1080" s="47"/>
      <c r="C1080" s="47"/>
      <c r="D1080" s="47"/>
      <c r="E1080" s="32"/>
    </row>
    <row r="1081" spans="2:5" x14ac:dyDescent="0.2">
      <c r="B1081" s="47"/>
      <c r="C1081" s="47"/>
      <c r="D1081" s="47"/>
      <c r="E1081" s="32"/>
    </row>
    <row r="1082" spans="2:5" x14ac:dyDescent="0.2">
      <c r="B1082" s="47"/>
      <c r="C1082" s="47"/>
      <c r="D1082" s="47"/>
      <c r="E1082" s="32"/>
    </row>
    <row r="1083" spans="2:5" x14ac:dyDescent="0.2">
      <c r="B1083" s="47"/>
      <c r="C1083" s="47"/>
      <c r="D1083" s="47"/>
      <c r="E1083" s="32"/>
    </row>
    <row r="1084" spans="2:5" x14ac:dyDescent="0.2">
      <c r="B1084" s="47"/>
      <c r="C1084" s="47"/>
      <c r="D1084" s="47"/>
      <c r="E1084" s="32"/>
    </row>
    <row r="1085" spans="2:5" x14ac:dyDescent="0.2">
      <c r="B1085" s="47"/>
      <c r="C1085" s="47"/>
      <c r="D1085" s="47"/>
      <c r="E1085" s="32"/>
    </row>
    <row r="1086" spans="2:5" x14ac:dyDescent="0.2">
      <c r="B1086" s="47"/>
      <c r="C1086" s="47"/>
      <c r="D1086" s="47"/>
      <c r="E1086" s="32"/>
    </row>
    <row r="1087" spans="2:5" x14ac:dyDescent="0.2">
      <c r="B1087" s="47"/>
      <c r="C1087" s="47"/>
      <c r="D1087" s="47"/>
      <c r="E1087" s="32"/>
    </row>
    <row r="1088" spans="2:5" x14ac:dyDescent="0.2">
      <c r="B1088" s="47"/>
      <c r="C1088" s="47"/>
      <c r="D1088" s="47"/>
      <c r="E1088" s="32"/>
    </row>
    <row r="1089" spans="2:5" x14ac:dyDescent="0.2">
      <c r="B1089" s="47"/>
      <c r="C1089" s="47"/>
      <c r="D1089" s="47"/>
      <c r="E1089" s="32"/>
    </row>
    <row r="1090" spans="2:5" x14ac:dyDescent="0.2">
      <c r="B1090" s="47"/>
      <c r="C1090" s="47"/>
      <c r="D1090" s="47"/>
      <c r="E1090" s="32"/>
    </row>
    <row r="1091" spans="2:5" x14ac:dyDescent="0.2">
      <c r="B1091" s="47"/>
      <c r="C1091" s="47"/>
      <c r="D1091" s="47"/>
      <c r="E1091" s="32"/>
    </row>
    <row r="1092" spans="2:5" x14ac:dyDescent="0.2">
      <c r="B1092" s="47"/>
      <c r="C1092" s="47"/>
      <c r="D1092" s="47"/>
      <c r="E1092" s="32"/>
    </row>
    <row r="1093" spans="2:5" x14ac:dyDescent="0.2">
      <c r="B1093" s="47"/>
      <c r="C1093" s="47"/>
      <c r="D1093" s="47"/>
      <c r="E1093" s="32"/>
    </row>
    <row r="1094" spans="2:5" x14ac:dyDescent="0.2">
      <c r="B1094" s="47"/>
      <c r="C1094" s="47"/>
      <c r="D1094" s="47"/>
      <c r="E1094" s="32"/>
    </row>
    <row r="1095" spans="2:5" x14ac:dyDescent="0.2">
      <c r="B1095" s="47"/>
      <c r="C1095" s="47"/>
      <c r="D1095" s="47"/>
      <c r="E1095" s="32"/>
    </row>
    <row r="1096" spans="2:5" x14ac:dyDescent="0.2">
      <c r="B1096" s="47"/>
      <c r="C1096" s="47"/>
      <c r="D1096" s="47"/>
      <c r="E1096" s="32"/>
    </row>
    <row r="1097" spans="2:5" x14ac:dyDescent="0.2">
      <c r="B1097" s="47"/>
      <c r="C1097" s="47"/>
      <c r="D1097" s="47"/>
      <c r="E1097" s="32"/>
    </row>
    <row r="1098" spans="2:5" x14ac:dyDescent="0.2">
      <c r="B1098" s="47"/>
      <c r="C1098" s="47"/>
      <c r="D1098" s="47"/>
      <c r="E1098" s="32"/>
    </row>
    <row r="1099" spans="2:5" x14ac:dyDescent="0.2">
      <c r="B1099" s="47"/>
      <c r="C1099" s="47"/>
      <c r="D1099" s="47"/>
      <c r="E1099" s="32"/>
    </row>
    <row r="1100" spans="2:5" x14ac:dyDescent="0.2">
      <c r="B1100" s="47"/>
      <c r="C1100" s="47"/>
      <c r="D1100" s="47"/>
      <c r="E1100" s="32"/>
    </row>
    <row r="1101" spans="2:5" x14ac:dyDescent="0.2">
      <c r="B1101" s="47"/>
      <c r="C1101" s="47"/>
      <c r="D1101" s="47"/>
      <c r="E1101" s="32"/>
    </row>
    <row r="1102" spans="2:5" x14ac:dyDescent="0.2">
      <c r="B1102" s="47"/>
      <c r="C1102" s="47"/>
      <c r="D1102" s="47"/>
      <c r="E1102" s="32"/>
    </row>
    <row r="1103" spans="2:5" x14ac:dyDescent="0.2">
      <c r="B1103" s="47"/>
      <c r="C1103" s="47"/>
      <c r="D1103" s="47"/>
      <c r="E1103" s="32"/>
    </row>
    <row r="1104" spans="2:5" x14ac:dyDescent="0.2">
      <c r="B1104" s="47"/>
      <c r="C1104" s="47"/>
      <c r="D1104" s="47"/>
      <c r="E1104" s="32"/>
    </row>
    <row r="1105" spans="2:5" x14ac:dyDescent="0.2">
      <c r="B1105" s="47"/>
      <c r="C1105" s="47"/>
      <c r="D1105" s="47"/>
      <c r="E1105" s="32"/>
    </row>
    <row r="1106" spans="2:5" x14ac:dyDescent="0.2">
      <c r="B1106" s="47"/>
      <c r="C1106" s="47"/>
      <c r="D1106" s="47"/>
      <c r="E1106" s="32"/>
    </row>
    <row r="1107" spans="2:5" x14ac:dyDescent="0.2">
      <c r="B1107" s="47"/>
      <c r="C1107" s="47"/>
      <c r="D1107" s="47"/>
      <c r="E1107" s="32"/>
    </row>
    <row r="1108" spans="2:5" x14ac:dyDescent="0.2">
      <c r="B1108" s="47"/>
      <c r="C1108" s="47"/>
      <c r="D1108" s="47"/>
      <c r="E1108" s="32"/>
    </row>
    <row r="1109" spans="2:5" x14ac:dyDescent="0.2">
      <c r="B1109" s="47"/>
      <c r="C1109" s="47"/>
      <c r="D1109" s="47"/>
      <c r="E1109" s="32"/>
    </row>
    <row r="1110" spans="2:5" x14ac:dyDescent="0.2">
      <c r="B1110" s="47"/>
      <c r="C1110" s="47"/>
      <c r="D1110" s="47"/>
      <c r="E1110" s="32"/>
    </row>
    <row r="1111" spans="2:5" x14ac:dyDescent="0.2">
      <c r="B1111" s="47"/>
      <c r="C1111" s="47"/>
      <c r="D1111" s="47"/>
      <c r="E1111" s="32"/>
    </row>
    <row r="1112" spans="2:5" x14ac:dyDescent="0.2">
      <c r="B1112" s="47"/>
      <c r="C1112" s="47"/>
      <c r="D1112" s="47"/>
      <c r="E1112" s="32"/>
    </row>
    <row r="1113" spans="2:5" x14ac:dyDescent="0.2">
      <c r="B1113" s="47"/>
      <c r="C1113" s="47"/>
      <c r="D1113" s="47"/>
      <c r="E1113" s="32"/>
    </row>
    <row r="1114" spans="2:5" x14ac:dyDescent="0.2">
      <c r="B1114" s="47"/>
      <c r="C1114" s="47"/>
      <c r="D1114" s="47"/>
      <c r="E1114" s="32"/>
    </row>
    <row r="1115" spans="2:5" x14ac:dyDescent="0.2">
      <c r="B1115" s="47"/>
      <c r="C1115" s="47"/>
      <c r="D1115" s="47"/>
      <c r="E1115" s="32"/>
    </row>
    <row r="1116" spans="2:5" x14ac:dyDescent="0.2">
      <c r="B1116" s="47"/>
      <c r="C1116" s="47"/>
      <c r="D1116" s="47"/>
      <c r="E1116" s="32"/>
    </row>
    <row r="1117" spans="2:5" x14ac:dyDescent="0.2">
      <c r="B1117" s="47"/>
      <c r="C1117" s="47"/>
      <c r="D1117" s="47"/>
      <c r="E1117" s="32"/>
    </row>
    <row r="1118" spans="2:5" x14ac:dyDescent="0.2">
      <c r="B1118" s="47"/>
      <c r="C1118" s="47"/>
      <c r="D1118" s="47"/>
      <c r="E1118" s="32"/>
    </row>
    <row r="1119" spans="2:5" x14ac:dyDescent="0.2">
      <c r="B1119" s="47"/>
      <c r="C1119" s="47"/>
      <c r="D1119" s="47"/>
      <c r="E1119" s="32"/>
    </row>
    <row r="1120" spans="2:5" x14ac:dyDescent="0.2">
      <c r="B1120" s="47"/>
      <c r="C1120" s="47"/>
      <c r="D1120" s="47"/>
      <c r="E1120" s="32"/>
    </row>
    <row r="1121" spans="2:5" x14ac:dyDescent="0.2">
      <c r="B1121" s="47"/>
      <c r="C1121" s="47"/>
      <c r="D1121" s="47"/>
      <c r="E1121" s="32"/>
    </row>
    <row r="1122" spans="2:5" x14ac:dyDescent="0.2">
      <c r="B1122" s="47"/>
      <c r="C1122" s="47"/>
      <c r="D1122" s="47"/>
      <c r="E1122" s="32"/>
    </row>
    <row r="1123" spans="2:5" x14ac:dyDescent="0.2">
      <c r="B1123" s="47"/>
      <c r="C1123" s="47"/>
      <c r="D1123" s="47"/>
      <c r="E1123" s="32"/>
    </row>
    <row r="1124" spans="2:5" x14ac:dyDescent="0.2">
      <c r="B1124" s="47"/>
      <c r="C1124" s="47"/>
      <c r="D1124" s="47"/>
      <c r="E1124" s="32"/>
    </row>
    <row r="1125" spans="2:5" x14ac:dyDescent="0.2">
      <c r="B1125" s="47"/>
      <c r="C1125" s="47"/>
      <c r="D1125" s="47"/>
      <c r="E1125" s="32"/>
    </row>
    <row r="1126" spans="2:5" x14ac:dyDescent="0.2">
      <c r="B1126" s="47"/>
      <c r="C1126" s="47"/>
      <c r="D1126" s="47"/>
      <c r="E1126" s="32"/>
    </row>
    <row r="1127" spans="2:5" x14ac:dyDescent="0.2">
      <c r="B1127" s="47"/>
      <c r="C1127" s="47"/>
      <c r="D1127" s="47"/>
      <c r="E1127" s="32"/>
    </row>
    <row r="1128" spans="2:5" x14ac:dyDescent="0.2">
      <c r="B1128" s="47"/>
      <c r="C1128" s="47"/>
      <c r="D1128" s="47"/>
      <c r="E1128" s="32"/>
    </row>
    <row r="1129" spans="2:5" x14ac:dyDescent="0.2">
      <c r="B1129" s="47"/>
      <c r="C1129" s="47"/>
      <c r="D1129" s="47"/>
      <c r="E1129" s="32"/>
    </row>
    <row r="1130" spans="2:5" x14ac:dyDescent="0.2">
      <c r="B1130" s="47"/>
      <c r="C1130" s="47"/>
      <c r="D1130" s="47"/>
      <c r="E1130" s="32"/>
    </row>
    <row r="1131" spans="2:5" x14ac:dyDescent="0.2">
      <c r="B1131" s="47"/>
      <c r="C1131" s="47"/>
      <c r="D1131" s="47"/>
      <c r="E1131" s="32"/>
    </row>
    <row r="1132" spans="2:5" x14ac:dyDescent="0.2">
      <c r="B1132" s="47"/>
      <c r="C1132" s="47"/>
      <c r="D1132" s="47"/>
      <c r="E1132" s="32"/>
    </row>
    <row r="1133" spans="2:5" x14ac:dyDescent="0.2">
      <c r="B1133" s="47"/>
      <c r="C1133" s="47"/>
      <c r="D1133" s="47"/>
      <c r="E1133" s="32"/>
    </row>
    <row r="1134" spans="2:5" x14ac:dyDescent="0.2">
      <c r="B1134" s="47"/>
      <c r="C1134" s="47"/>
      <c r="D1134" s="47"/>
      <c r="E1134" s="32"/>
    </row>
    <row r="1135" spans="2:5" x14ac:dyDescent="0.2">
      <c r="B1135" s="47"/>
      <c r="C1135" s="47"/>
      <c r="D1135" s="47"/>
      <c r="E1135" s="32"/>
    </row>
    <row r="1136" spans="2:5" x14ac:dyDescent="0.2">
      <c r="B1136" s="47"/>
      <c r="C1136" s="47"/>
      <c r="D1136" s="47"/>
      <c r="E1136" s="32"/>
    </row>
    <row r="1137" spans="2:5" x14ac:dyDescent="0.2">
      <c r="B1137" s="47"/>
      <c r="C1137" s="47"/>
      <c r="D1137" s="47"/>
      <c r="E1137" s="32"/>
    </row>
    <row r="1138" spans="2:5" x14ac:dyDescent="0.2">
      <c r="B1138" s="47"/>
      <c r="C1138" s="47"/>
      <c r="D1138" s="47"/>
      <c r="E1138" s="32"/>
    </row>
    <row r="1139" spans="2:5" x14ac:dyDescent="0.2">
      <c r="B1139" s="47"/>
      <c r="C1139" s="47"/>
      <c r="D1139" s="47"/>
      <c r="E1139" s="32"/>
    </row>
    <row r="1140" spans="2:5" x14ac:dyDescent="0.2">
      <c r="B1140" s="47"/>
      <c r="C1140" s="47"/>
      <c r="D1140" s="47"/>
      <c r="E1140" s="32"/>
    </row>
    <row r="1141" spans="2:5" x14ac:dyDescent="0.2">
      <c r="B1141" s="47"/>
      <c r="C1141" s="47"/>
      <c r="D1141" s="47"/>
      <c r="E1141" s="32"/>
    </row>
    <row r="1142" spans="2:5" x14ac:dyDescent="0.2">
      <c r="B1142" s="47"/>
      <c r="C1142" s="47"/>
      <c r="D1142" s="47"/>
      <c r="E1142" s="32"/>
    </row>
    <row r="1143" spans="2:5" x14ac:dyDescent="0.2">
      <c r="B1143" s="47"/>
      <c r="C1143" s="47"/>
      <c r="D1143" s="47"/>
      <c r="E1143" s="32"/>
    </row>
    <row r="1144" spans="2:5" x14ac:dyDescent="0.2">
      <c r="B1144" s="47"/>
      <c r="C1144" s="47"/>
      <c r="D1144" s="47"/>
      <c r="E1144" s="32"/>
    </row>
    <row r="1145" spans="2:5" x14ac:dyDescent="0.2">
      <c r="B1145" s="47"/>
      <c r="C1145" s="47"/>
      <c r="D1145" s="47"/>
      <c r="E1145" s="32"/>
    </row>
    <row r="1146" spans="2:5" x14ac:dyDescent="0.2">
      <c r="B1146" s="47"/>
      <c r="C1146" s="47"/>
      <c r="D1146" s="47"/>
      <c r="E1146" s="32"/>
    </row>
    <row r="1147" spans="2:5" x14ac:dyDescent="0.2">
      <c r="B1147" s="47"/>
      <c r="C1147" s="47"/>
      <c r="D1147" s="47"/>
      <c r="E1147" s="32"/>
    </row>
    <row r="1148" spans="2:5" x14ac:dyDescent="0.2">
      <c r="B1148" s="47"/>
      <c r="C1148" s="47"/>
      <c r="D1148" s="47"/>
      <c r="E1148" s="32"/>
    </row>
    <row r="1149" spans="2:5" x14ac:dyDescent="0.2">
      <c r="B1149" s="47"/>
      <c r="C1149" s="47"/>
      <c r="D1149" s="47"/>
      <c r="E1149" s="32"/>
    </row>
    <row r="1150" spans="2:5" x14ac:dyDescent="0.2">
      <c r="B1150" s="47"/>
      <c r="C1150" s="47"/>
      <c r="D1150" s="47"/>
      <c r="E1150" s="32"/>
    </row>
    <row r="1151" spans="2:5" x14ac:dyDescent="0.2">
      <c r="B1151" s="47"/>
      <c r="C1151" s="47"/>
      <c r="D1151" s="47"/>
      <c r="E1151" s="32"/>
    </row>
    <row r="1152" spans="2:5" x14ac:dyDescent="0.2">
      <c r="B1152" s="47"/>
      <c r="C1152" s="47"/>
      <c r="D1152" s="47"/>
      <c r="E1152" s="32"/>
    </row>
    <row r="1153" spans="2:5" x14ac:dyDescent="0.2">
      <c r="B1153" s="47"/>
      <c r="C1153" s="47"/>
      <c r="D1153" s="47"/>
      <c r="E1153" s="32"/>
    </row>
    <row r="1154" spans="2:5" x14ac:dyDescent="0.2">
      <c r="B1154" s="47"/>
      <c r="C1154" s="47"/>
      <c r="D1154" s="47"/>
      <c r="E1154" s="32"/>
    </row>
    <row r="1155" spans="2:5" x14ac:dyDescent="0.2">
      <c r="B1155" s="47"/>
      <c r="C1155" s="47"/>
      <c r="D1155" s="47"/>
      <c r="E1155" s="32"/>
    </row>
    <row r="1156" spans="2:5" x14ac:dyDescent="0.2">
      <c r="B1156" s="47"/>
      <c r="C1156" s="47"/>
      <c r="D1156" s="47"/>
      <c r="E1156" s="32"/>
    </row>
    <row r="1157" spans="2:5" x14ac:dyDescent="0.2">
      <c r="B1157" s="47"/>
      <c r="C1157" s="47"/>
      <c r="D1157" s="47"/>
      <c r="E1157" s="32"/>
    </row>
    <row r="1158" spans="2:5" x14ac:dyDescent="0.2">
      <c r="B1158" s="47"/>
      <c r="C1158" s="47"/>
      <c r="D1158" s="47"/>
      <c r="E1158" s="32"/>
    </row>
    <row r="1159" spans="2:5" x14ac:dyDescent="0.2">
      <c r="B1159" s="47"/>
      <c r="C1159" s="47"/>
      <c r="D1159" s="47"/>
      <c r="E1159" s="32"/>
    </row>
    <row r="1160" spans="2:5" x14ac:dyDescent="0.2">
      <c r="B1160" s="47"/>
      <c r="C1160" s="47"/>
      <c r="D1160" s="47"/>
      <c r="E1160" s="32"/>
    </row>
    <row r="1161" spans="2:5" x14ac:dyDescent="0.2">
      <c r="B1161" s="47"/>
      <c r="C1161" s="47"/>
      <c r="D1161" s="47"/>
      <c r="E1161" s="32"/>
    </row>
    <row r="1162" spans="2:5" x14ac:dyDescent="0.2">
      <c r="B1162" s="47"/>
      <c r="C1162" s="47"/>
      <c r="D1162" s="47"/>
      <c r="E1162" s="32"/>
    </row>
    <row r="1163" spans="2:5" x14ac:dyDescent="0.2">
      <c r="B1163" s="47"/>
      <c r="C1163" s="47"/>
      <c r="D1163" s="47"/>
      <c r="E1163" s="32"/>
    </row>
    <row r="1164" spans="2:5" x14ac:dyDescent="0.2">
      <c r="B1164" s="47"/>
      <c r="C1164" s="47"/>
      <c r="D1164" s="47"/>
      <c r="E1164" s="32"/>
    </row>
    <row r="1165" spans="2:5" x14ac:dyDescent="0.2">
      <c r="B1165" s="47"/>
      <c r="C1165" s="47"/>
      <c r="D1165" s="47"/>
      <c r="E1165" s="32"/>
    </row>
    <row r="1166" spans="2:5" x14ac:dyDescent="0.2">
      <c r="B1166" s="47"/>
      <c r="C1166" s="47"/>
      <c r="D1166" s="47"/>
      <c r="E1166" s="32"/>
    </row>
    <row r="1167" spans="2:5" x14ac:dyDescent="0.2">
      <c r="B1167" s="47"/>
      <c r="C1167" s="47"/>
      <c r="D1167" s="47"/>
      <c r="E1167" s="32"/>
    </row>
    <row r="1168" spans="2:5" x14ac:dyDescent="0.2">
      <c r="B1168" s="47"/>
      <c r="C1168" s="47"/>
      <c r="D1168" s="47"/>
      <c r="E1168" s="32"/>
    </row>
    <row r="1169" spans="2:5" x14ac:dyDescent="0.2">
      <c r="B1169" s="47"/>
      <c r="C1169" s="47"/>
      <c r="D1169" s="47"/>
      <c r="E1169" s="32"/>
    </row>
    <row r="1170" spans="2:5" x14ac:dyDescent="0.2">
      <c r="B1170" s="47"/>
      <c r="C1170" s="47"/>
      <c r="D1170" s="47"/>
      <c r="E1170" s="32"/>
    </row>
    <row r="1171" spans="2:5" x14ac:dyDescent="0.2">
      <c r="B1171" s="47"/>
      <c r="C1171" s="47"/>
      <c r="D1171" s="47"/>
      <c r="E1171" s="32"/>
    </row>
    <row r="1172" spans="2:5" x14ac:dyDescent="0.2">
      <c r="B1172" s="47"/>
      <c r="C1172" s="47"/>
      <c r="D1172" s="47"/>
      <c r="E1172" s="32"/>
    </row>
    <row r="1173" spans="2:5" x14ac:dyDescent="0.2">
      <c r="B1173" s="47"/>
      <c r="C1173" s="47"/>
      <c r="D1173" s="47"/>
      <c r="E1173" s="32"/>
    </row>
    <row r="1174" spans="2:5" x14ac:dyDescent="0.2">
      <c r="B1174" s="47"/>
      <c r="C1174" s="47"/>
      <c r="D1174" s="47"/>
      <c r="E1174" s="32"/>
    </row>
    <row r="1175" spans="2:5" x14ac:dyDescent="0.2">
      <c r="B1175" s="47"/>
      <c r="C1175" s="47"/>
      <c r="D1175" s="47"/>
      <c r="E1175" s="32"/>
    </row>
    <row r="1176" spans="2:5" x14ac:dyDescent="0.2">
      <c r="B1176" s="47"/>
      <c r="C1176" s="47"/>
      <c r="D1176" s="47"/>
      <c r="E1176" s="32"/>
    </row>
    <row r="1177" spans="2:5" x14ac:dyDescent="0.2">
      <c r="B1177" s="47"/>
      <c r="C1177" s="47"/>
      <c r="D1177" s="47"/>
      <c r="E1177" s="32"/>
    </row>
    <row r="1178" spans="2:5" x14ac:dyDescent="0.2">
      <c r="B1178" s="47"/>
      <c r="C1178" s="47"/>
      <c r="D1178" s="47"/>
      <c r="E1178" s="32"/>
    </row>
    <row r="1179" spans="2:5" x14ac:dyDescent="0.2">
      <c r="B1179" s="47"/>
      <c r="C1179" s="47"/>
      <c r="D1179" s="47"/>
      <c r="E1179" s="32"/>
    </row>
    <row r="1180" spans="2:5" x14ac:dyDescent="0.2">
      <c r="B1180" s="47"/>
      <c r="C1180" s="47"/>
      <c r="D1180" s="47"/>
      <c r="E1180" s="32"/>
    </row>
    <row r="1181" spans="2:5" x14ac:dyDescent="0.2">
      <c r="B1181" s="47"/>
      <c r="C1181" s="47"/>
      <c r="D1181" s="47"/>
      <c r="E1181" s="32"/>
    </row>
    <row r="1182" spans="2:5" x14ac:dyDescent="0.2">
      <c r="B1182" s="47"/>
      <c r="C1182" s="47"/>
      <c r="D1182" s="47"/>
      <c r="E1182" s="32"/>
    </row>
    <row r="1183" spans="2:5" x14ac:dyDescent="0.2">
      <c r="B1183" s="47"/>
      <c r="C1183" s="47"/>
      <c r="D1183" s="47"/>
      <c r="E1183" s="32"/>
    </row>
    <row r="1184" spans="2:5" x14ac:dyDescent="0.2">
      <c r="B1184" s="47"/>
      <c r="C1184" s="47"/>
      <c r="D1184" s="47"/>
      <c r="E1184" s="32"/>
    </row>
    <row r="1185" spans="2:5" x14ac:dyDescent="0.2">
      <c r="B1185" s="47"/>
      <c r="C1185" s="47"/>
      <c r="D1185" s="47"/>
      <c r="E1185" s="32"/>
    </row>
    <row r="1186" spans="2:5" x14ac:dyDescent="0.2">
      <c r="B1186" s="47"/>
      <c r="C1186" s="47"/>
      <c r="D1186" s="47"/>
      <c r="E1186" s="32"/>
    </row>
    <row r="1187" spans="2:5" x14ac:dyDescent="0.2">
      <c r="B1187" s="47"/>
      <c r="C1187" s="47"/>
      <c r="D1187" s="47"/>
      <c r="E1187" s="32"/>
    </row>
    <row r="1188" spans="2:5" x14ac:dyDescent="0.2">
      <c r="B1188" s="47"/>
      <c r="C1188" s="47"/>
      <c r="D1188" s="47"/>
      <c r="E1188" s="32"/>
    </row>
    <row r="1189" spans="2:5" x14ac:dyDescent="0.2">
      <c r="B1189" s="47"/>
      <c r="C1189" s="47"/>
      <c r="D1189" s="47"/>
      <c r="E1189" s="32"/>
    </row>
    <row r="1190" spans="2:5" x14ac:dyDescent="0.2">
      <c r="B1190" s="47"/>
      <c r="C1190" s="47"/>
      <c r="D1190" s="47"/>
      <c r="E1190" s="32"/>
    </row>
    <row r="1191" spans="2:5" x14ac:dyDescent="0.2">
      <c r="B1191" s="47"/>
      <c r="C1191" s="47"/>
      <c r="D1191" s="47"/>
      <c r="E1191" s="32"/>
    </row>
    <row r="1192" spans="2:5" x14ac:dyDescent="0.2">
      <c r="B1192" s="47"/>
      <c r="C1192" s="47"/>
      <c r="D1192" s="47"/>
      <c r="E1192" s="32"/>
    </row>
    <row r="1193" spans="2:5" x14ac:dyDescent="0.2">
      <c r="B1193" s="47"/>
      <c r="C1193" s="47"/>
      <c r="D1193" s="47"/>
      <c r="E1193" s="32"/>
    </row>
    <row r="1194" spans="2:5" x14ac:dyDescent="0.2">
      <c r="B1194" s="47"/>
      <c r="C1194" s="47"/>
      <c r="D1194" s="47"/>
      <c r="E1194" s="32"/>
    </row>
    <row r="1195" spans="2:5" x14ac:dyDescent="0.2">
      <c r="B1195" s="47"/>
      <c r="C1195" s="47"/>
      <c r="D1195" s="47"/>
      <c r="E1195" s="32"/>
    </row>
    <row r="1196" spans="2:5" x14ac:dyDescent="0.2">
      <c r="B1196" s="47"/>
      <c r="C1196" s="47"/>
      <c r="D1196" s="47"/>
      <c r="E1196" s="32"/>
    </row>
    <row r="1197" spans="2:5" x14ac:dyDescent="0.2">
      <c r="B1197" s="47"/>
      <c r="C1197" s="47"/>
      <c r="D1197" s="47"/>
      <c r="E1197" s="32"/>
    </row>
    <row r="1198" spans="2:5" x14ac:dyDescent="0.2">
      <c r="B1198" s="47"/>
      <c r="C1198" s="47"/>
      <c r="D1198" s="47"/>
      <c r="E1198" s="32"/>
    </row>
    <row r="1199" spans="2:5" x14ac:dyDescent="0.2">
      <c r="B1199" s="47"/>
      <c r="C1199" s="47"/>
      <c r="D1199" s="47"/>
      <c r="E1199" s="32"/>
    </row>
    <row r="1200" spans="2:5" x14ac:dyDescent="0.2">
      <c r="B1200" s="47"/>
      <c r="C1200" s="47"/>
      <c r="D1200" s="47"/>
      <c r="E1200" s="32"/>
    </row>
    <row r="1201" spans="2:5" x14ac:dyDescent="0.2">
      <c r="B1201" s="47"/>
      <c r="C1201" s="47"/>
      <c r="D1201" s="47"/>
      <c r="E1201" s="32"/>
    </row>
    <row r="1202" spans="2:5" x14ac:dyDescent="0.2">
      <c r="B1202" s="47"/>
      <c r="C1202" s="47"/>
      <c r="D1202" s="47"/>
      <c r="E1202" s="32"/>
    </row>
    <row r="1203" spans="2:5" x14ac:dyDescent="0.2">
      <c r="B1203" s="47"/>
      <c r="C1203" s="47"/>
      <c r="D1203" s="47"/>
      <c r="E1203" s="32"/>
    </row>
    <row r="1204" spans="2:5" x14ac:dyDescent="0.2">
      <c r="B1204" s="47"/>
      <c r="C1204" s="47"/>
      <c r="D1204" s="47"/>
      <c r="E1204" s="32"/>
    </row>
    <row r="1205" spans="2:5" x14ac:dyDescent="0.2">
      <c r="B1205" s="47"/>
      <c r="C1205" s="47"/>
      <c r="D1205" s="47"/>
      <c r="E1205" s="32"/>
    </row>
    <row r="1206" spans="2:5" x14ac:dyDescent="0.2">
      <c r="B1206" s="47"/>
      <c r="C1206" s="47"/>
      <c r="D1206" s="47"/>
      <c r="E1206" s="32"/>
    </row>
    <row r="1207" spans="2:5" x14ac:dyDescent="0.2">
      <c r="B1207" s="47"/>
      <c r="C1207" s="47"/>
      <c r="D1207" s="47"/>
      <c r="E1207" s="32"/>
    </row>
    <row r="1208" spans="2:5" x14ac:dyDescent="0.2">
      <c r="B1208" s="47"/>
      <c r="C1208" s="47"/>
      <c r="D1208" s="47"/>
      <c r="E1208" s="32"/>
    </row>
    <row r="1209" spans="2:5" x14ac:dyDescent="0.2">
      <c r="B1209" s="47"/>
      <c r="C1209" s="47"/>
      <c r="D1209" s="47"/>
      <c r="E1209" s="32"/>
    </row>
    <row r="1210" spans="2:5" x14ac:dyDescent="0.2">
      <c r="B1210" s="47"/>
      <c r="C1210" s="47"/>
      <c r="D1210" s="47"/>
      <c r="E1210" s="32"/>
    </row>
    <row r="1211" spans="2:5" x14ac:dyDescent="0.2">
      <c r="B1211" s="47"/>
      <c r="C1211" s="47"/>
      <c r="D1211" s="47"/>
      <c r="E1211" s="32"/>
    </row>
    <row r="1212" spans="2:5" x14ac:dyDescent="0.2">
      <c r="B1212" s="47"/>
      <c r="C1212" s="47"/>
      <c r="D1212" s="47"/>
      <c r="E1212" s="32"/>
    </row>
    <row r="1213" spans="2:5" x14ac:dyDescent="0.2">
      <c r="B1213" s="47"/>
      <c r="C1213" s="47"/>
      <c r="D1213" s="47"/>
      <c r="E1213" s="32"/>
    </row>
    <row r="1214" spans="2:5" x14ac:dyDescent="0.2">
      <c r="B1214" s="47"/>
      <c r="C1214" s="47"/>
      <c r="D1214" s="47"/>
      <c r="E1214" s="32"/>
    </row>
    <row r="1215" spans="2:5" x14ac:dyDescent="0.2">
      <c r="B1215" s="47"/>
      <c r="C1215" s="47"/>
      <c r="D1215" s="47"/>
      <c r="E1215" s="32"/>
    </row>
    <row r="1216" spans="2:5" x14ac:dyDescent="0.2">
      <c r="B1216" s="47"/>
      <c r="C1216" s="47"/>
      <c r="D1216" s="47"/>
      <c r="E1216" s="32"/>
    </row>
    <row r="1217" spans="2:5" x14ac:dyDescent="0.2">
      <c r="B1217" s="47"/>
      <c r="C1217" s="47"/>
      <c r="D1217" s="47"/>
      <c r="E1217" s="32"/>
    </row>
    <row r="1218" spans="2:5" x14ac:dyDescent="0.2">
      <c r="B1218" s="47"/>
      <c r="C1218" s="47"/>
      <c r="D1218" s="47"/>
      <c r="E1218" s="32"/>
    </row>
    <row r="1219" spans="2:5" x14ac:dyDescent="0.2">
      <c r="B1219" s="47"/>
      <c r="C1219" s="47"/>
      <c r="D1219" s="47"/>
      <c r="E1219" s="32"/>
    </row>
    <row r="1220" spans="2:5" x14ac:dyDescent="0.2">
      <c r="B1220" s="47"/>
      <c r="C1220" s="47"/>
      <c r="D1220" s="47"/>
      <c r="E1220" s="32"/>
    </row>
    <row r="1221" spans="2:5" x14ac:dyDescent="0.2">
      <c r="B1221" s="47"/>
      <c r="C1221" s="47"/>
      <c r="D1221" s="47"/>
      <c r="E1221" s="32"/>
    </row>
    <row r="1222" spans="2:5" x14ac:dyDescent="0.2">
      <c r="B1222" s="47"/>
      <c r="C1222" s="47"/>
      <c r="D1222" s="47"/>
      <c r="E1222" s="32"/>
    </row>
    <row r="1223" spans="2:5" x14ac:dyDescent="0.2">
      <c r="B1223" s="47"/>
      <c r="C1223" s="47"/>
      <c r="D1223" s="47"/>
      <c r="E1223" s="32"/>
    </row>
    <row r="1224" spans="2:5" x14ac:dyDescent="0.2">
      <c r="B1224" s="47"/>
      <c r="C1224" s="47"/>
      <c r="D1224" s="47"/>
      <c r="E1224" s="32"/>
    </row>
    <row r="1225" spans="2:5" x14ac:dyDescent="0.2">
      <c r="B1225" s="47"/>
      <c r="C1225" s="47"/>
      <c r="D1225" s="47"/>
      <c r="E1225" s="32"/>
    </row>
    <row r="1226" spans="2:5" x14ac:dyDescent="0.2">
      <c r="B1226" s="47"/>
      <c r="C1226" s="47"/>
      <c r="D1226" s="47"/>
      <c r="E1226" s="32"/>
    </row>
    <row r="1227" spans="2:5" x14ac:dyDescent="0.2">
      <c r="B1227" s="47"/>
      <c r="C1227" s="47"/>
      <c r="D1227" s="47"/>
      <c r="E1227" s="32"/>
    </row>
    <row r="1228" spans="2:5" x14ac:dyDescent="0.2">
      <c r="B1228" s="47"/>
      <c r="C1228" s="47"/>
      <c r="D1228" s="47"/>
      <c r="E1228" s="32"/>
    </row>
    <row r="1229" spans="2:5" x14ac:dyDescent="0.2">
      <c r="B1229" s="47"/>
      <c r="C1229" s="47"/>
      <c r="D1229" s="47"/>
      <c r="E1229" s="32"/>
    </row>
    <row r="1230" spans="2:5" x14ac:dyDescent="0.2">
      <c r="B1230" s="47"/>
      <c r="C1230" s="47"/>
      <c r="D1230" s="47"/>
      <c r="E1230" s="32"/>
    </row>
    <row r="1231" spans="2:5" x14ac:dyDescent="0.2">
      <c r="B1231" s="47"/>
      <c r="C1231" s="47"/>
      <c r="D1231" s="47"/>
      <c r="E1231" s="32"/>
    </row>
    <row r="1232" spans="2:5" x14ac:dyDescent="0.2">
      <c r="B1232" s="47"/>
      <c r="C1232" s="47"/>
      <c r="D1232" s="47"/>
      <c r="E1232" s="32"/>
    </row>
    <row r="1233" spans="2:5" x14ac:dyDescent="0.2">
      <c r="B1233" s="47"/>
      <c r="C1233" s="47"/>
      <c r="D1233" s="47"/>
      <c r="E1233" s="32"/>
    </row>
    <row r="1234" spans="2:5" x14ac:dyDescent="0.2">
      <c r="B1234" s="47"/>
      <c r="C1234" s="47"/>
      <c r="D1234" s="47"/>
      <c r="E1234" s="32"/>
    </row>
    <row r="1235" spans="2:5" x14ac:dyDescent="0.2">
      <c r="B1235" s="47"/>
      <c r="C1235" s="47"/>
      <c r="D1235" s="47"/>
      <c r="E1235" s="32"/>
    </row>
    <row r="1236" spans="2:5" x14ac:dyDescent="0.2">
      <c r="B1236" s="47"/>
      <c r="C1236" s="47"/>
      <c r="D1236" s="47"/>
      <c r="E1236" s="32"/>
    </row>
    <row r="1237" spans="2:5" x14ac:dyDescent="0.2">
      <c r="B1237" s="47"/>
      <c r="C1237" s="47"/>
      <c r="D1237" s="47"/>
      <c r="E1237" s="32"/>
    </row>
    <row r="1238" spans="2:5" x14ac:dyDescent="0.2">
      <c r="B1238" s="47"/>
      <c r="C1238" s="47"/>
      <c r="D1238" s="47"/>
      <c r="E1238" s="32"/>
    </row>
    <row r="1239" spans="2:5" x14ac:dyDescent="0.2">
      <c r="B1239" s="47"/>
      <c r="C1239" s="47"/>
      <c r="D1239" s="47"/>
      <c r="E1239" s="32"/>
    </row>
    <row r="1240" spans="2:5" x14ac:dyDescent="0.2">
      <c r="B1240" s="47"/>
      <c r="C1240" s="47"/>
      <c r="D1240" s="47"/>
      <c r="E1240" s="32"/>
    </row>
    <row r="1241" spans="2:5" x14ac:dyDescent="0.2">
      <c r="B1241" s="47"/>
      <c r="C1241" s="47"/>
      <c r="D1241" s="47"/>
      <c r="E1241" s="32"/>
    </row>
    <row r="1242" spans="2:5" x14ac:dyDescent="0.2">
      <c r="B1242" s="47"/>
      <c r="C1242" s="47"/>
      <c r="D1242" s="47"/>
      <c r="E1242" s="32"/>
    </row>
    <row r="1243" spans="2:5" x14ac:dyDescent="0.2">
      <c r="B1243" s="47"/>
      <c r="C1243" s="47"/>
      <c r="D1243" s="47"/>
      <c r="E1243" s="32"/>
    </row>
    <row r="1244" spans="2:5" x14ac:dyDescent="0.2">
      <c r="B1244" s="47"/>
      <c r="C1244" s="47"/>
      <c r="D1244" s="47"/>
      <c r="E1244" s="32"/>
    </row>
    <row r="1245" spans="2:5" x14ac:dyDescent="0.2">
      <c r="B1245" s="47"/>
      <c r="C1245" s="47"/>
      <c r="D1245" s="47"/>
      <c r="E1245" s="32"/>
    </row>
    <row r="1246" spans="2:5" x14ac:dyDescent="0.2">
      <c r="B1246" s="47"/>
      <c r="C1246" s="47"/>
      <c r="D1246" s="47"/>
      <c r="E1246" s="32"/>
    </row>
    <row r="1247" spans="2:5" x14ac:dyDescent="0.2">
      <c r="B1247" s="47"/>
      <c r="C1247" s="47"/>
      <c r="D1247" s="47"/>
      <c r="E1247" s="32"/>
    </row>
    <row r="1248" spans="2:5" x14ac:dyDescent="0.2">
      <c r="B1248" s="47"/>
      <c r="C1248" s="47"/>
      <c r="D1248" s="47"/>
      <c r="E1248" s="32"/>
    </row>
    <row r="1249" spans="2:5" x14ac:dyDescent="0.2">
      <c r="B1249" s="47"/>
      <c r="C1249" s="47"/>
      <c r="D1249" s="47"/>
      <c r="E1249" s="32"/>
    </row>
    <row r="1250" spans="2:5" x14ac:dyDescent="0.2">
      <c r="B1250" s="47"/>
      <c r="C1250" s="47"/>
      <c r="D1250" s="47"/>
      <c r="E1250" s="32"/>
    </row>
    <row r="1251" spans="2:5" x14ac:dyDescent="0.2">
      <c r="B1251" s="47"/>
      <c r="C1251" s="47"/>
      <c r="D1251" s="47"/>
      <c r="E1251" s="32"/>
    </row>
    <row r="1252" spans="2:5" x14ac:dyDescent="0.2">
      <c r="B1252" s="47"/>
      <c r="C1252" s="47"/>
      <c r="D1252" s="47"/>
      <c r="E1252" s="32"/>
    </row>
    <row r="1253" spans="2:5" x14ac:dyDescent="0.2">
      <c r="B1253" s="47"/>
      <c r="C1253" s="47"/>
      <c r="D1253" s="47"/>
      <c r="E1253" s="32"/>
    </row>
    <row r="1254" spans="2:5" x14ac:dyDescent="0.2">
      <c r="B1254" s="47"/>
      <c r="C1254" s="47"/>
      <c r="D1254" s="47"/>
      <c r="E1254" s="32"/>
    </row>
    <row r="1255" spans="2:5" x14ac:dyDescent="0.2">
      <c r="B1255" s="47"/>
      <c r="C1255" s="47"/>
      <c r="D1255" s="47"/>
      <c r="E1255" s="32"/>
    </row>
    <row r="1256" spans="2:5" x14ac:dyDescent="0.2">
      <c r="B1256" s="47"/>
      <c r="C1256" s="47"/>
      <c r="D1256" s="47"/>
      <c r="E1256" s="32"/>
    </row>
    <row r="1257" spans="2:5" x14ac:dyDescent="0.2">
      <c r="B1257" s="47"/>
      <c r="C1257" s="47"/>
      <c r="D1257" s="47"/>
      <c r="E1257" s="32"/>
    </row>
    <row r="1258" spans="2:5" x14ac:dyDescent="0.2">
      <c r="B1258" s="47"/>
      <c r="C1258" s="47"/>
      <c r="D1258" s="47"/>
      <c r="E1258" s="32"/>
    </row>
    <row r="1259" spans="2:5" x14ac:dyDescent="0.2">
      <c r="B1259" s="47"/>
      <c r="C1259" s="47"/>
      <c r="D1259" s="47"/>
      <c r="E1259" s="32"/>
    </row>
    <row r="1260" spans="2:5" x14ac:dyDescent="0.2">
      <c r="B1260" s="47"/>
      <c r="C1260" s="47"/>
      <c r="D1260" s="47"/>
      <c r="E1260" s="32"/>
    </row>
    <row r="1261" spans="2:5" x14ac:dyDescent="0.2">
      <c r="B1261" s="47"/>
      <c r="C1261" s="47"/>
      <c r="D1261" s="47"/>
      <c r="E1261" s="32"/>
    </row>
    <row r="1262" spans="2:5" x14ac:dyDescent="0.2">
      <c r="B1262" s="47"/>
      <c r="C1262" s="47"/>
      <c r="D1262" s="47"/>
      <c r="E1262" s="32"/>
    </row>
    <row r="1263" spans="2:5" x14ac:dyDescent="0.2">
      <c r="B1263" s="47"/>
      <c r="C1263" s="47"/>
      <c r="D1263" s="47"/>
      <c r="E1263" s="32"/>
    </row>
    <row r="1264" spans="2:5" x14ac:dyDescent="0.2">
      <c r="B1264" s="47"/>
      <c r="C1264" s="47"/>
      <c r="D1264" s="47"/>
      <c r="E1264" s="32"/>
    </row>
    <row r="1265" spans="2:5" x14ac:dyDescent="0.2">
      <c r="B1265" s="47"/>
      <c r="C1265" s="47"/>
      <c r="D1265" s="47"/>
      <c r="E1265" s="32"/>
    </row>
    <row r="1266" spans="2:5" x14ac:dyDescent="0.2">
      <c r="B1266" s="47"/>
      <c r="C1266" s="47"/>
      <c r="D1266" s="47"/>
      <c r="E1266" s="32"/>
    </row>
    <row r="1267" spans="2:5" x14ac:dyDescent="0.2">
      <c r="B1267" s="47"/>
      <c r="C1267" s="47"/>
      <c r="D1267" s="47"/>
      <c r="E1267" s="32"/>
    </row>
    <row r="1268" spans="2:5" x14ac:dyDescent="0.2">
      <c r="B1268" s="47"/>
      <c r="C1268" s="47"/>
      <c r="D1268" s="47"/>
      <c r="E1268" s="32"/>
    </row>
    <row r="1269" spans="2:5" x14ac:dyDescent="0.2">
      <c r="B1269" s="47"/>
      <c r="C1269" s="47"/>
      <c r="D1269" s="47"/>
      <c r="E1269" s="32"/>
    </row>
    <row r="1270" spans="2:5" x14ac:dyDescent="0.2">
      <c r="B1270" s="47"/>
      <c r="C1270" s="47"/>
      <c r="D1270" s="47"/>
      <c r="E1270" s="32"/>
    </row>
    <row r="1271" spans="2:5" x14ac:dyDescent="0.2">
      <c r="B1271" s="47"/>
      <c r="C1271" s="47"/>
      <c r="D1271" s="47"/>
      <c r="E1271" s="32"/>
    </row>
    <row r="1272" spans="2:5" x14ac:dyDescent="0.2">
      <c r="B1272" s="47"/>
      <c r="C1272" s="47"/>
      <c r="D1272" s="47"/>
      <c r="E1272" s="32"/>
    </row>
    <row r="1273" spans="2:5" x14ac:dyDescent="0.2">
      <c r="B1273" s="47"/>
      <c r="C1273" s="47"/>
      <c r="D1273" s="47"/>
      <c r="E1273" s="32"/>
    </row>
    <row r="1274" spans="2:5" x14ac:dyDescent="0.2">
      <c r="B1274" s="47"/>
      <c r="C1274" s="47"/>
      <c r="D1274" s="47"/>
      <c r="E1274" s="32"/>
    </row>
    <row r="1275" spans="2:5" x14ac:dyDescent="0.2">
      <c r="B1275" s="47"/>
      <c r="C1275" s="47"/>
      <c r="D1275" s="47"/>
      <c r="E1275" s="32"/>
    </row>
    <row r="1276" spans="2:5" x14ac:dyDescent="0.2">
      <c r="B1276" s="47"/>
      <c r="C1276" s="47"/>
      <c r="D1276" s="47"/>
      <c r="E1276" s="32"/>
    </row>
    <row r="1277" spans="2:5" x14ac:dyDescent="0.2">
      <c r="B1277" s="47"/>
      <c r="C1277" s="47"/>
      <c r="D1277" s="47"/>
      <c r="E1277" s="32"/>
    </row>
    <row r="1278" spans="2:5" x14ac:dyDescent="0.2">
      <c r="B1278" s="47"/>
      <c r="C1278" s="47"/>
      <c r="D1278" s="47"/>
      <c r="E1278" s="32"/>
    </row>
    <row r="1279" spans="2:5" x14ac:dyDescent="0.2">
      <c r="B1279" s="47"/>
      <c r="C1279" s="47"/>
      <c r="D1279" s="47"/>
      <c r="E1279" s="32"/>
    </row>
    <row r="1280" spans="2:5" x14ac:dyDescent="0.2">
      <c r="B1280" s="47"/>
      <c r="C1280" s="47"/>
      <c r="D1280" s="47"/>
      <c r="E1280" s="32"/>
    </row>
    <row r="1281" spans="2:5" x14ac:dyDescent="0.2">
      <c r="B1281" s="47"/>
      <c r="C1281" s="47"/>
      <c r="D1281" s="47"/>
      <c r="E1281" s="32"/>
    </row>
    <row r="1282" spans="2:5" x14ac:dyDescent="0.2">
      <c r="B1282" s="47"/>
      <c r="C1282" s="47"/>
      <c r="D1282" s="47"/>
      <c r="E1282" s="32"/>
    </row>
    <row r="1283" spans="2:5" x14ac:dyDescent="0.2">
      <c r="B1283" s="47"/>
      <c r="C1283" s="47"/>
      <c r="D1283" s="47"/>
      <c r="E1283" s="32"/>
    </row>
    <row r="1284" spans="2:5" x14ac:dyDescent="0.2">
      <c r="B1284" s="47"/>
      <c r="C1284" s="47"/>
      <c r="D1284" s="47"/>
      <c r="E1284" s="32"/>
    </row>
    <row r="1285" spans="2:5" x14ac:dyDescent="0.2">
      <c r="B1285" s="47"/>
      <c r="C1285" s="47"/>
      <c r="D1285" s="47"/>
      <c r="E1285" s="32"/>
    </row>
    <row r="1286" spans="2:5" x14ac:dyDescent="0.2">
      <c r="B1286" s="47"/>
      <c r="C1286" s="47"/>
      <c r="D1286" s="47"/>
      <c r="E1286" s="32"/>
    </row>
    <row r="1287" spans="2:5" x14ac:dyDescent="0.2">
      <c r="B1287" s="47"/>
      <c r="C1287" s="47"/>
      <c r="D1287" s="47"/>
      <c r="E1287" s="32"/>
    </row>
    <row r="1288" spans="2:5" x14ac:dyDescent="0.2">
      <c r="B1288" s="47"/>
      <c r="C1288" s="47"/>
      <c r="D1288" s="47"/>
      <c r="E1288" s="32"/>
    </row>
    <row r="1289" spans="2:5" x14ac:dyDescent="0.2">
      <c r="B1289" s="47"/>
      <c r="C1289" s="47"/>
      <c r="D1289" s="47"/>
      <c r="E1289" s="32"/>
    </row>
    <row r="1290" spans="2:5" x14ac:dyDescent="0.2">
      <c r="B1290" s="47"/>
      <c r="C1290" s="47"/>
      <c r="D1290" s="47"/>
      <c r="E1290" s="32"/>
    </row>
    <row r="1291" spans="2:5" x14ac:dyDescent="0.2">
      <c r="B1291" s="47"/>
      <c r="C1291" s="47"/>
      <c r="D1291" s="47"/>
      <c r="E1291" s="32"/>
    </row>
    <row r="1292" spans="2:5" x14ac:dyDescent="0.2">
      <c r="B1292" s="47"/>
      <c r="C1292" s="47"/>
      <c r="D1292" s="47"/>
      <c r="E1292" s="32"/>
    </row>
    <row r="1293" spans="2:5" x14ac:dyDescent="0.2">
      <c r="B1293" s="47"/>
      <c r="C1293" s="47"/>
      <c r="D1293" s="47"/>
      <c r="E1293" s="32"/>
    </row>
    <row r="1294" spans="2:5" x14ac:dyDescent="0.2">
      <c r="B1294" s="47"/>
      <c r="C1294" s="47"/>
      <c r="D1294" s="47"/>
      <c r="E1294" s="32"/>
    </row>
    <row r="1295" spans="2:5" x14ac:dyDescent="0.2">
      <c r="B1295" s="47"/>
      <c r="C1295" s="47"/>
      <c r="D1295" s="47"/>
      <c r="E1295" s="32"/>
    </row>
    <row r="1296" spans="2:5" x14ac:dyDescent="0.2">
      <c r="B1296" s="47"/>
      <c r="C1296" s="47"/>
      <c r="D1296" s="47"/>
      <c r="E1296" s="32"/>
    </row>
    <row r="1297" spans="2:5" x14ac:dyDescent="0.2">
      <c r="B1297" s="47"/>
      <c r="C1297" s="47"/>
      <c r="D1297" s="47"/>
      <c r="E1297" s="32"/>
    </row>
    <row r="1298" spans="2:5" x14ac:dyDescent="0.2">
      <c r="B1298" s="47"/>
      <c r="C1298" s="47"/>
      <c r="D1298" s="47"/>
      <c r="E1298" s="32"/>
    </row>
    <row r="1299" spans="2:5" x14ac:dyDescent="0.2">
      <c r="B1299" s="47"/>
      <c r="C1299" s="47"/>
      <c r="D1299" s="47"/>
      <c r="E1299" s="32"/>
    </row>
    <row r="1300" spans="2:5" x14ac:dyDescent="0.2">
      <c r="B1300" s="47"/>
      <c r="C1300" s="47"/>
      <c r="D1300" s="47"/>
      <c r="E1300" s="32"/>
    </row>
    <row r="1301" spans="2:5" x14ac:dyDescent="0.2">
      <c r="B1301" s="47"/>
      <c r="C1301" s="47"/>
      <c r="D1301" s="47"/>
      <c r="E1301" s="32"/>
    </row>
    <row r="1302" spans="2:5" x14ac:dyDescent="0.2">
      <c r="B1302" s="47"/>
      <c r="C1302" s="47"/>
      <c r="D1302" s="47"/>
      <c r="E1302" s="32"/>
    </row>
    <row r="1303" spans="2:5" x14ac:dyDescent="0.2">
      <c r="B1303" s="47"/>
      <c r="C1303" s="47"/>
      <c r="D1303" s="47"/>
      <c r="E1303" s="32"/>
    </row>
    <row r="1304" spans="2:5" x14ac:dyDescent="0.2">
      <c r="B1304" s="47"/>
      <c r="C1304" s="47"/>
      <c r="D1304" s="47"/>
      <c r="E1304" s="32"/>
    </row>
    <row r="1305" spans="2:5" x14ac:dyDescent="0.2">
      <c r="B1305" s="47"/>
      <c r="C1305" s="47"/>
      <c r="D1305" s="47"/>
      <c r="E1305" s="32"/>
    </row>
    <row r="1306" spans="2:5" x14ac:dyDescent="0.2">
      <c r="B1306" s="47"/>
      <c r="C1306" s="47"/>
      <c r="D1306" s="47"/>
      <c r="E1306" s="32"/>
    </row>
    <row r="1307" spans="2:5" x14ac:dyDescent="0.2">
      <c r="B1307" s="47"/>
      <c r="C1307" s="47"/>
      <c r="D1307" s="47"/>
      <c r="E1307" s="32"/>
    </row>
    <row r="1308" spans="2:5" x14ac:dyDescent="0.2">
      <c r="B1308" s="47"/>
      <c r="C1308" s="47"/>
      <c r="D1308" s="47"/>
      <c r="E1308" s="32"/>
    </row>
    <row r="1309" spans="2:5" x14ac:dyDescent="0.2">
      <c r="B1309" s="47"/>
      <c r="C1309" s="47"/>
      <c r="D1309" s="47"/>
      <c r="E1309" s="32"/>
    </row>
    <row r="1310" spans="2:5" x14ac:dyDescent="0.2">
      <c r="B1310" s="47"/>
      <c r="C1310" s="47"/>
      <c r="D1310" s="47"/>
      <c r="E1310" s="32"/>
    </row>
    <row r="1311" spans="2:5" x14ac:dyDescent="0.2">
      <c r="B1311" s="47"/>
      <c r="C1311" s="47"/>
      <c r="D1311" s="47"/>
      <c r="E1311" s="32"/>
    </row>
    <row r="1312" spans="2:5" x14ac:dyDescent="0.2">
      <c r="B1312" s="47"/>
      <c r="C1312" s="47"/>
      <c r="D1312" s="47"/>
      <c r="E1312" s="32"/>
    </row>
    <row r="1313" spans="2:5" x14ac:dyDescent="0.2">
      <c r="B1313" s="47"/>
      <c r="C1313" s="47"/>
      <c r="D1313" s="47"/>
      <c r="E1313" s="32"/>
    </row>
    <row r="1314" spans="2:5" x14ac:dyDescent="0.2">
      <c r="B1314" s="47"/>
      <c r="C1314" s="47"/>
      <c r="D1314" s="47"/>
      <c r="E1314" s="32"/>
    </row>
    <row r="1315" spans="2:5" x14ac:dyDescent="0.2">
      <c r="B1315" s="47"/>
      <c r="C1315" s="47"/>
      <c r="D1315" s="47"/>
      <c r="E1315" s="32"/>
    </row>
    <row r="1316" spans="2:5" x14ac:dyDescent="0.2">
      <c r="B1316" s="47"/>
      <c r="C1316" s="47"/>
      <c r="D1316" s="47"/>
      <c r="E1316" s="32"/>
    </row>
    <row r="1317" spans="2:5" x14ac:dyDescent="0.2">
      <c r="B1317" s="47"/>
      <c r="C1317" s="47"/>
      <c r="D1317" s="47"/>
      <c r="E1317" s="32"/>
    </row>
    <row r="1318" spans="2:5" x14ac:dyDescent="0.2">
      <c r="B1318" s="47"/>
      <c r="C1318" s="47"/>
      <c r="D1318" s="47"/>
      <c r="E1318" s="32"/>
    </row>
    <row r="1319" spans="2:5" x14ac:dyDescent="0.2">
      <c r="B1319" s="47"/>
      <c r="C1319" s="47"/>
      <c r="D1319" s="47"/>
      <c r="E1319" s="32"/>
    </row>
    <row r="1320" spans="2:5" x14ac:dyDescent="0.2">
      <c r="B1320" s="47"/>
      <c r="C1320" s="47"/>
      <c r="D1320" s="47"/>
      <c r="E1320" s="32"/>
    </row>
    <row r="1321" spans="2:5" x14ac:dyDescent="0.2">
      <c r="B1321" s="47"/>
      <c r="C1321" s="47"/>
      <c r="D1321" s="47"/>
      <c r="E1321" s="32"/>
    </row>
    <row r="1322" spans="2:5" x14ac:dyDescent="0.2">
      <c r="B1322" s="47"/>
      <c r="C1322" s="47"/>
      <c r="D1322" s="47"/>
      <c r="E1322" s="32"/>
    </row>
    <row r="1323" spans="2:5" x14ac:dyDescent="0.2">
      <c r="B1323" s="47"/>
      <c r="C1323" s="47"/>
      <c r="D1323" s="47"/>
      <c r="E1323" s="32"/>
    </row>
    <row r="1324" spans="2:5" x14ac:dyDescent="0.2">
      <c r="B1324" s="47"/>
      <c r="C1324" s="47"/>
      <c r="D1324" s="47"/>
      <c r="E1324" s="32"/>
    </row>
    <row r="1325" spans="2:5" x14ac:dyDescent="0.2">
      <c r="B1325" s="47"/>
      <c r="C1325" s="47"/>
      <c r="D1325" s="47"/>
      <c r="E1325" s="32"/>
    </row>
    <row r="1326" spans="2:5" x14ac:dyDescent="0.2">
      <c r="B1326" s="47"/>
      <c r="C1326" s="47"/>
      <c r="D1326" s="47"/>
      <c r="E1326" s="32"/>
    </row>
    <row r="1327" spans="2:5" x14ac:dyDescent="0.2">
      <c r="B1327" s="47"/>
      <c r="C1327" s="47"/>
      <c r="D1327" s="47"/>
      <c r="E1327" s="32"/>
    </row>
    <row r="1328" spans="2:5" x14ac:dyDescent="0.2">
      <c r="B1328" s="47"/>
      <c r="C1328" s="47"/>
      <c r="D1328" s="47"/>
      <c r="E1328" s="32"/>
    </row>
    <row r="1329" spans="2:5" x14ac:dyDescent="0.2">
      <c r="B1329" s="47"/>
      <c r="C1329" s="47"/>
      <c r="D1329" s="47"/>
      <c r="E1329" s="32"/>
    </row>
    <row r="1330" spans="2:5" x14ac:dyDescent="0.2">
      <c r="B1330" s="47"/>
      <c r="C1330" s="47"/>
      <c r="D1330" s="47"/>
      <c r="E1330" s="32"/>
    </row>
    <row r="1331" spans="2:5" x14ac:dyDescent="0.2">
      <c r="B1331" s="47"/>
      <c r="C1331" s="47"/>
      <c r="D1331" s="47"/>
      <c r="E1331" s="32"/>
    </row>
    <row r="1332" spans="2:5" x14ac:dyDescent="0.2">
      <c r="B1332" s="47"/>
      <c r="C1332" s="47"/>
      <c r="D1332" s="47"/>
      <c r="E1332" s="32"/>
    </row>
    <row r="1333" spans="2:5" x14ac:dyDescent="0.2">
      <c r="B1333" s="47"/>
      <c r="C1333" s="47"/>
      <c r="D1333" s="47"/>
      <c r="E1333" s="32"/>
    </row>
    <row r="1334" spans="2:5" x14ac:dyDescent="0.2">
      <c r="B1334" s="47"/>
      <c r="C1334" s="47"/>
      <c r="D1334" s="47"/>
      <c r="E1334" s="32"/>
    </row>
    <row r="1335" spans="2:5" x14ac:dyDescent="0.2">
      <c r="B1335" s="47"/>
      <c r="C1335" s="47"/>
      <c r="D1335" s="47"/>
      <c r="E1335" s="32"/>
    </row>
    <row r="1336" spans="2:5" x14ac:dyDescent="0.2">
      <c r="B1336" s="47"/>
      <c r="C1336" s="47"/>
      <c r="D1336" s="47"/>
      <c r="E1336" s="32"/>
    </row>
    <row r="1337" spans="2:5" x14ac:dyDescent="0.2">
      <c r="B1337" s="47"/>
      <c r="C1337" s="47"/>
      <c r="D1337" s="47"/>
      <c r="E1337" s="32"/>
    </row>
    <row r="1338" spans="2:5" x14ac:dyDescent="0.2">
      <c r="B1338" s="47"/>
      <c r="C1338" s="47"/>
      <c r="D1338" s="47"/>
      <c r="E1338" s="32"/>
    </row>
    <row r="1339" spans="2:5" x14ac:dyDescent="0.2">
      <c r="B1339" s="47"/>
      <c r="C1339" s="47"/>
      <c r="D1339" s="47"/>
      <c r="E1339" s="32"/>
    </row>
    <row r="1340" spans="2:5" x14ac:dyDescent="0.2">
      <c r="B1340" s="47"/>
      <c r="C1340" s="47"/>
      <c r="D1340" s="47"/>
      <c r="E1340" s="32"/>
    </row>
    <row r="1341" spans="2:5" x14ac:dyDescent="0.2">
      <c r="B1341" s="47"/>
      <c r="C1341" s="47"/>
      <c r="D1341" s="47"/>
      <c r="E1341" s="32"/>
    </row>
    <row r="1342" spans="2:5" x14ac:dyDescent="0.2">
      <c r="B1342" s="47"/>
      <c r="C1342" s="47"/>
      <c r="D1342" s="47"/>
      <c r="E1342" s="32"/>
    </row>
    <row r="1343" spans="2:5" x14ac:dyDescent="0.2">
      <c r="B1343" s="47"/>
      <c r="C1343" s="47"/>
      <c r="D1343" s="47"/>
      <c r="E1343" s="32"/>
    </row>
    <row r="1344" spans="2:5" x14ac:dyDescent="0.2">
      <c r="B1344" s="47"/>
      <c r="C1344" s="47"/>
      <c r="D1344" s="47"/>
      <c r="E1344" s="32"/>
    </row>
    <row r="1345" spans="2:5" x14ac:dyDescent="0.2">
      <c r="B1345" s="47"/>
      <c r="C1345" s="47"/>
      <c r="D1345" s="47"/>
      <c r="E1345" s="32"/>
    </row>
    <row r="1346" spans="2:5" x14ac:dyDescent="0.2">
      <c r="B1346" s="47"/>
      <c r="C1346" s="47"/>
      <c r="D1346" s="47"/>
      <c r="E1346" s="32"/>
    </row>
    <row r="1347" spans="2:5" x14ac:dyDescent="0.2">
      <c r="B1347" s="47"/>
      <c r="C1347" s="47"/>
      <c r="D1347" s="47"/>
      <c r="E1347" s="32"/>
    </row>
    <row r="1348" spans="2:5" x14ac:dyDescent="0.2">
      <c r="B1348" s="47"/>
      <c r="C1348" s="47"/>
      <c r="D1348" s="47"/>
      <c r="E1348" s="32"/>
    </row>
    <row r="1349" spans="2:5" x14ac:dyDescent="0.2">
      <c r="B1349" s="47"/>
      <c r="C1349" s="47"/>
      <c r="D1349" s="47"/>
      <c r="E1349" s="32"/>
    </row>
    <row r="1350" spans="2:5" x14ac:dyDescent="0.2">
      <c r="B1350" s="47"/>
      <c r="C1350" s="47"/>
      <c r="D1350" s="47"/>
      <c r="E1350" s="32"/>
    </row>
    <row r="1351" spans="2:5" x14ac:dyDescent="0.2">
      <c r="B1351" s="47"/>
      <c r="C1351" s="47"/>
      <c r="D1351" s="47"/>
      <c r="E1351" s="32"/>
    </row>
    <row r="1352" spans="2:5" x14ac:dyDescent="0.2">
      <c r="B1352" s="47"/>
      <c r="C1352" s="47"/>
      <c r="D1352" s="47"/>
      <c r="E1352" s="32"/>
    </row>
    <row r="1353" spans="2:5" x14ac:dyDescent="0.2">
      <c r="B1353" s="47"/>
      <c r="C1353" s="47"/>
      <c r="D1353" s="47"/>
      <c r="E1353" s="32"/>
    </row>
    <row r="1354" spans="2:5" x14ac:dyDescent="0.2">
      <c r="B1354" s="47"/>
      <c r="C1354" s="47"/>
      <c r="D1354" s="47"/>
      <c r="E1354" s="32"/>
    </row>
    <row r="1355" spans="2:5" x14ac:dyDescent="0.2">
      <c r="B1355" s="47"/>
      <c r="C1355" s="47"/>
      <c r="D1355" s="47"/>
      <c r="E1355" s="32"/>
    </row>
    <row r="1356" spans="2:5" x14ac:dyDescent="0.2">
      <c r="B1356" s="47"/>
      <c r="C1356" s="47"/>
      <c r="D1356" s="47"/>
      <c r="E1356" s="32"/>
    </row>
    <row r="1357" spans="2:5" x14ac:dyDescent="0.2">
      <c r="B1357" s="47"/>
      <c r="C1357" s="47"/>
      <c r="D1357" s="47"/>
      <c r="E1357" s="32"/>
    </row>
    <row r="1358" spans="2:5" x14ac:dyDescent="0.2">
      <c r="B1358" s="47"/>
      <c r="C1358" s="47"/>
      <c r="D1358" s="47"/>
      <c r="E1358" s="32"/>
    </row>
    <row r="1359" spans="2:5" x14ac:dyDescent="0.2">
      <c r="B1359" s="47"/>
      <c r="C1359" s="47"/>
      <c r="D1359" s="47"/>
      <c r="E1359" s="32"/>
    </row>
    <row r="1360" spans="2:5" x14ac:dyDescent="0.2">
      <c r="B1360" s="47"/>
      <c r="C1360" s="47"/>
      <c r="D1360" s="47"/>
      <c r="E1360" s="32"/>
    </row>
    <row r="1361" spans="2:5" x14ac:dyDescent="0.2">
      <c r="B1361" s="47"/>
      <c r="C1361" s="47"/>
      <c r="D1361" s="47"/>
      <c r="E1361" s="32"/>
    </row>
    <row r="1362" spans="2:5" x14ac:dyDescent="0.2">
      <c r="B1362" s="47"/>
      <c r="C1362" s="47"/>
      <c r="D1362" s="47"/>
      <c r="E1362" s="32"/>
    </row>
    <row r="1363" spans="2:5" x14ac:dyDescent="0.2">
      <c r="B1363" s="47"/>
      <c r="C1363" s="47"/>
      <c r="D1363" s="47"/>
      <c r="E1363" s="32"/>
    </row>
    <row r="1364" spans="2:5" x14ac:dyDescent="0.2">
      <c r="B1364" s="47"/>
      <c r="C1364" s="47"/>
      <c r="D1364" s="47"/>
      <c r="E1364" s="32"/>
    </row>
    <row r="1365" spans="2:5" x14ac:dyDescent="0.2">
      <c r="B1365" s="47"/>
      <c r="C1365" s="47"/>
      <c r="D1365" s="47"/>
      <c r="E1365" s="32"/>
    </row>
    <row r="1366" spans="2:5" x14ac:dyDescent="0.2">
      <c r="B1366" s="47"/>
      <c r="C1366" s="47"/>
      <c r="D1366" s="47"/>
      <c r="E1366" s="32"/>
    </row>
    <row r="1367" spans="2:5" x14ac:dyDescent="0.2">
      <c r="B1367" s="47"/>
      <c r="C1367" s="47"/>
      <c r="D1367" s="47"/>
      <c r="E1367" s="32"/>
    </row>
    <row r="1368" spans="2:5" x14ac:dyDescent="0.2">
      <c r="B1368" s="47"/>
      <c r="C1368" s="47"/>
      <c r="D1368" s="47"/>
      <c r="E1368" s="32"/>
    </row>
    <row r="1369" spans="2:5" x14ac:dyDescent="0.2">
      <c r="B1369" s="47"/>
      <c r="C1369" s="47"/>
      <c r="D1369" s="47"/>
      <c r="E1369" s="32"/>
    </row>
    <row r="1370" spans="2:5" x14ac:dyDescent="0.2">
      <c r="B1370" s="47"/>
      <c r="C1370" s="47"/>
      <c r="D1370" s="47"/>
      <c r="E1370" s="32"/>
    </row>
    <row r="1371" spans="2:5" x14ac:dyDescent="0.2">
      <c r="B1371" s="47"/>
      <c r="C1371" s="47"/>
      <c r="D1371" s="47"/>
      <c r="E1371" s="32"/>
    </row>
    <row r="1372" spans="2:5" x14ac:dyDescent="0.2">
      <c r="B1372" s="47"/>
      <c r="C1372" s="47"/>
      <c r="D1372" s="47"/>
      <c r="E1372" s="32"/>
    </row>
    <row r="1373" spans="2:5" x14ac:dyDescent="0.2">
      <c r="B1373" s="47"/>
      <c r="C1373" s="47"/>
      <c r="D1373" s="47"/>
      <c r="E1373" s="32"/>
    </row>
    <row r="1374" spans="2:5" x14ac:dyDescent="0.2">
      <c r="B1374" s="47"/>
      <c r="C1374" s="47"/>
      <c r="D1374" s="47"/>
      <c r="E1374" s="32"/>
    </row>
    <row r="1375" spans="2:5" x14ac:dyDescent="0.2">
      <c r="B1375" s="47"/>
      <c r="C1375" s="47"/>
      <c r="D1375" s="47"/>
      <c r="E1375" s="32"/>
    </row>
    <row r="1376" spans="2:5" x14ac:dyDescent="0.2">
      <c r="B1376" s="47"/>
      <c r="C1376" s="47"/>
      <c r="D1376" s="47"/>
      <c r="E1376" s="32"/>
    </row>
    <row r="1377" spans="2:5" x14ac:dyDescent="0.2">
      <c r="B1377" s="47"/>
      <c r="C1377" s="47"/>
      <c r="D1377" s="47"/>
      <c r="E1377" s="32"/>
    </row>
    <row r="1378" spans="2:5" x14ac:dyDescent="0.2">
      <c r="B1378" s="47"/>
      <c r="C1378" s="47"/>
      <c r="D1378" s="47"/>
      <c r="E1378" s="32"/>
    </row>
    <row r="1379" spans="2:5" x14ac:dyDescent="0.2">
      <c r="B1379" s="47"/>
      <c r="C1379" s="47"/>
      <c r="D1379" s="47"/>
      <c r="E1379" s="32"/>
    </row>
    <row r="1380" spans="2:5" x14ac:dyDescent="0.2">
      <c r="B1380" s="47"/>
      <c r="C1380" s="47"/>
      <c r="D1380" s="47"/>
      <c r="E1380" s="32"/>
    </row>
    <row r="1381" spans="2:5" x14ac:dyDescent="0.2">
      <c r="B1381" s="47"/>
      <c r="C1381" s="47"/>
      <c r="D1381" s="47"/>
      <c r="E1381" s="32"/>
    </row>
    <row r="1382" spans="2:5" x14ac:dyDescent="0.2">
      <c r="B1382" s="47"/>
      <c r="C1382" s="47"/>
      <c r="D1382" s="47"/>
      <c r="E1382" s="32"/>
    </row>
    <row r="1383" spans="2:5" x14ac:dyDescent="0.2">
      <c r="B1383" s="47"/>
      <c r="C1383" s="47"/>
      <c r="D1383" s="47"/>
      <c r="E1383" s="32"/>
    </row>
    <row r="1384" spans="2:5" x14ac:dyDescent="0.2">
      <c r="B1384" s="47"/>
      <c r="C1384" s="47"/>
      <c r="D1384" s="47"/>
      <c r="E1384" s="32"/>
    </row>
    <row r="1385" spans="2:5" x14ac:dyDescent="0.2">
      <c r="B1385" s="47"/>
      <c r="C1385" s="47"/>
      <c r="D1385" s="47"/>
      <c r="E1385" s="32"/>
    </row>
    <row r="1386" spans="2:5" x14ac:dyDescent="0.2">
      <c r="B1386" s="47"/>
      <c r="C1386" s="47"/>
      <c r="D1386" s="47"/>
      <c r="E1386" s="32"/>
    </row>
    <row r="1387" spans="2:5" x14ac:dyDescent="0.2">
      <c r="B1387" s="47"/>
      <c r="C1387" s="47"/>
      <c r="D1387" s="47"/>
      <c r="E1387" s="32"/>
    </row>
    <row r="1388" spans="2:5" x14ac:dyDescent="0.2">
      <c r="B1388" s="47"/>
      <c r="C1388" s="47"/>
      <c r="D1388" s="47"/>
      <c r="E1388" s="32"/>
    </row>
    <row r="1389" spans="2:5" x14ac:dyDescent="0.2">
      <c r="B1389" s="47"/>
      <c r="C1389" s="47"/>
      <c r="D1389" s="47"/>
      <c r="E1389" s="32"/>
    </row>
    <row r="1390" spans="2:5" x14ac:dyDescent="0.2">
      <c r="B1390" s="47"/>
      <c r="C1390" s="47"/>
      <c r="D1390" s="47"/>
      <c r="E1390" s="32"/>
    </row>
    <row r="1391" spans="2:5" x14ac:dyDescent="0.2">
      <c r="B1391" s="47"/>
      <c r="C1391" s="47"/>
      <c r="D1391" s="47"/>
      <c r="E1391" s="32"/>
    </row>
    <row r="1392" spans="2:5" x14ac:dyDescent="0.2">
      <c r="B1392" s="47"/>
      <c r="C1392" s="47"/>
      <c r="D1392" s="47"/>
      <c r="E1392" s="32"/>
    </row>
    <row r="1393" spans="2:5" x14ac:dyDescent="0.2">
      <c r="B1393" s="47"/>
      <c r="C1393" s="47"/>
      <c r="D1393" s="47"/>
      <c r="E1393" s="32"/>
    </row>
    <row r="1394" spans="2:5" x14ac:dyDescent="0.2">
      <c r="B1394" s="47"/>
      <c r="C1394" s="47"/>
      <c r="D1394" s="47"/>
      <c r="E1394" s="32"/>
    </row>
    <row r="1395" spans="2:5" x14ac:dyDescent="0.2">
      <c r="B1395" s="47"/>
      <c r="C1395" s="47"/>
      <c r="D1395" s="47"/>
      <c r="E1395" s="32"/>
    </row>
    <row r="1396" spans="2:5" x14ac:dyDescent="0.2">
      <c r="B1396" s="47"/>
      <c r="C1396" s="47"/>
      <c r="D1396" s="47"/>
      <c r="E1396" s="32"/>
    </row>
    <row r="1397" spans="2:5" x14ac:dyDescent="0.2">
      <c r="B1397" s="47"/>
      <c r="C1397" s="47"/>
      <c r="D1397" s="47"/>
      <c r="E1397" s="32"/>
    </row>
    <row r="1398" spans="2:5" x14ac:dyDescent="0.2">
      <c r="B1398" s="47"/>
      <c r="C1398" s="47"/>
      <c r="D1398" s="47"/>
      <c r="E1398" s="32"/>
    </row>
    <row r="1399" spans="2:5" x14ac:dyDescent="0.2">
      <c r="B1399" s="47"/>
      <c r="C1399" s="47"/>
      <c r="D1399" s="47"/>
      <c r="E1399" s="32"/>
    </row>
    <row r="1400" spans="2:5" x14ac:dyDescent="0.2">
      <c r="B1400" s="47"/>
      <c r="C1400" s="47"/>
      <c r="D1400" s="47"/>
      <c r="E1400" s="32"/>
    </row>
    <row r="1401" spans="2:5" x14ac:dyDescent="0.2">
      <c r="B1401" s="47"/>
      <c r="C1401" s="47"/>
      <c r="D1401" s="47"/>
      <c r="E1401" s="32"/>
    </row>
    <row r="1402" spans="2:5" x14ac:dyDescent="0.2">
      <c r="B1402" s="47"/>
      <c r="C1402" s="47"/>
      <c r="D1402" s="47"/>
      <c r="E1402" s="32"/>
    </row>
    <row r="1403" spans="2:5" x14ac:dyDescent="0.2">
      <c r="B1403" s="47"/>
      <c r="C1403" s="47"/>
      <c r="D1403" s="47"/>
      <c r="E1403" s="32"/>
    </row>
    <row r="1404" spans="2:5" x14ac:dyDescent="0.2">
      <c r="B1404" s="47"/>
      <c r="C1404" s="47"/>
      <c r="D1404" s="47"/>
      <c r="E1404" s="32"/>
    </row>
    <row r="1405" spans="2:5" x14ac:dyDescent="0.2">
      <c r="B1405" s="47"/>
      <c r="C1405" s="47"/>
      <c r="D1405" s="47"/>
      <c r="E1405" s="32"/>
    </row>
    <row r="1406" spans="2:5" x14ac:dyDescent="0.2">
      <c r="B1406" s="47"/>
      <c r="C1406" s="47"/>
      <c r="D1406" s="47"/>
      <c r="E1406" s="32"/>
    </row>
    <row r="1407" spans="2:5" x14ac:dyDescent="0.2">
      <c r="B1407" s="47"/>
      <c r="C1407" s="47"/>
      <c r="D1407" s="47"/>
      <c r="E1407" s="32"/>
    </row>
    <row r="1408" spans="2:5" x14ac:dyDescent="0.2">
      <c r="B1408" s="47"/>
      <c r="C1408" s="47"/>
      <c r="D1408" s="47"/>
      <c r="E1408" s="32"/>
    </row>
    <row r="1409" spans="2:5" x14ac:dyDescent="0.2">
      <c r="B1409" s="47"/>
      <c r="C1409" s="47"/>
      <c r="D1409" s="47"/>
      <c r="E1409" s="32"/>
    </row>
    <row r="1410" spans="2:5" x14ac:dyDescent="0.2">
      <c r="B1410" s="47"/>
      <c r="C1410" s="47"/>
      <c r="D1410" s="47"/>
      <c r="E1410" s="32"/>
    </row>
    <row r="1411" spans="2:5" x14ac:dyDescent="0.2">
      <c r="B1411" s="47"/>
      <c r="C1411" s="47"/>
      <c r="D1411" s="47"/>
      <c r="E1411" s="32"/>
    </row>
    <row r="1412" spans="2:5" x14ac:dyDescent="0.2">
      <c r="B1412" s="47"/>
      <c r="C1412" s="47"/>
      <c r="D1412" s="47"/>
      <c r="E1412" s="32"/>
    </row>
    <row r="1413" spans="2:5" x14ac:dyDescent="0.2">
      <c r="B1413" s="47"/>
      <c r="C1413" s="47"/>
      <c r="D1413" s="47"/>
      <c r="E1413" s="32"/>
    </row>
    <row r="1414" spans="2:5" x14ac:dyDescent="0.2">
      <c r="B1414" s="47"/>
      <c r="C1414" s="47"/>
      <c r="D1414" s="47"/>
      <c r="E1414" s="32"/>
    </row>
    <row r="1415" spans="2:5" x14ac:dyDescent="0.2">
      <c r="B1415" s="47"/>
      <c r="C1415" s="47"/>
      <c r="D1415" s="47"/>
      <c r="E1415" s="32"/>
    </row>
    <row r="1416" spans="2:5" x14ac:dyDescent="0.2">
      <c r="B1416" s="47"/>
      <c r="C1416" s="47"/>
      <c r="D1416" s="47"/>
      <c r="E1416" s="32"/>
    </row>
    <row r="1417" spans="2:5" x14ac:dyDescent="0.2">
      <c r="B1417" s="47"/>
      <c r="C1417" s="47"/>
      <c r="D1417" s="47"/>
      <c r="E1417" s="32"/>
    </row>
    <row r="1418" spans="2:5" x14ac:dyDescent="0.2">
      <c r="B1418" s="47"/>
      <c r="C1418" s="47"/>
      <c r="D1418" s="47"/>
      <c r="E1418" s="32"/>
    </row>
    <row r="1419" spans="2:5" x14ac:dyDescent="0.2">
      <c r="B1419" s="47"/>
      <c r="C1419" s="47"/>
      <c r="D1419" s="47"/>
      <c r="E1419" s="32"/>
    </row>
    <row r="1420" spans="2:5" x14ac:dyDescent="0.2">
      <c r="B1420" s="47"/>
      <c r="C1420" s="47"/>
      <c r="D1420" s="47"/>
      <c r="E1420" s="32"/>
    </row>
    <row r="1421" spans="2:5" x14ac:dyDescent="0.2">
      <c r="B1421" s="47"/>
      <c r="C1421" s="47"/>
      <c r="D1421" s="47"/>
      <c r="E1421" s="32"/>
    </row>
    <row r="1422" spans="2:5" x14ac:dyDescent="0.2">
      <c r="B1422" s="47"/>
      <c r="C1422" s="47"/>
      <c r="D1422" s="47"/>
      <c r="E1422" s="32"/>
    </row>
    <row r="1423" spans="2:5" x14ac:dyDescent="0.2">
      <c r="B1423" s="47"/>
      <c r="C1423" s="47"/>
      <c r="D1423" s="47"/>
      <c r="E1423" s="32"/>
    </row>
    <row r="1424" spans="2:5" x14ac:dyDescent="0.2">
      <c r="B1424" s="47"/>
      <c r="C1424" s="47"/>
      <c r="D1424" s="47"/>
      <c r="E1424" s="32"/>
    </row>
    <row r="1425" spans="2:5" x14ac:dyDescent="0.2">
      <c r="B1425" s="47"/>
      <c r="C1425" s="47"/>
      <c r="D1425" s="47"/>
      <c r="E1425" s="32"/>
    </row>
    <row r="1426" spans="2:5" x14ac:dyDescent="0.2">
      <c r="B1426" s="47"/>
      <c r="C1426" s="47"/>
      <c r="D1426" s="47"/>
      <c r="E1426" s="32"/>
    </row>
    <row r="1427" spans="2:5" x14ac:dyDescent="0.2">
      <c r="B1427" s="47"/>
      <c r="C1427" s="47"/>
      <c r="D1427" s="47"/>
      <c r="E1427" s="32"/>
    </row>
    <row r="1428" spans="2:5" x14ac:dyDescent="0.2">
      <c r="B1428" s="47"/>
      <c r="C1428" s="47"/>
      <c r="D1428" s="47"/>
      <c r="E1428" s="32"/>
    </row>
    <row r="1429" spans="2:5" x14ac:dyDescent="0.2">
      <c r="B1429" s="47"/>
      <c r="C1429" s="47"/>
      <c r="D1429" s="47"/>
      <c r="E1429" s="32"/>
    </row>
    <row r="1430" spans="2:5" x14ac:dyDescent="0.2">
      <c r="B1430" s="47"/>
      <c r="C1430" s="47"/>
      <c r="D1430" s="47"/>
      <c r="E1430" s="32"/>
    </row>
    <row r="1431" spans="2:5" x14ac:dyDescent="0.2">
      <c r="B1431" s="47"/>
      <c r="C1431" s="47"/>
      <c r="D1431" s="47"/>
      <c r="E1431" s="32"/>
    </row>
    <row r="1432" spans="2:5" x14ac:dyDescent="0.2">
      <c r="B1432" s="47"/>
      <c r="C1432" s="47"/>
      <c r="D1432" s="47"/>
      <c r="E1432" s="32"/>
    </row>
    <row r="1433" spans="2:5" x14ac:dyDescent="0.2">
      <c r="B1433" s="47"/>
      <c r="C1433" s="47"/>
      <c r="D1433" s="47"/>
      <c r="E1433" s="32"/>
    </row>
    <row r="1434" spans="2:5" x14ac:dyDescent="0.2">
      <c r="B1434" s="47"/>
      <c r="C1434" s="47"/>
      <c r="D1434" s="47"/>
      <c r="E1434" s="32"/>
    </row>
    <row r="1435" spans="2:5" x14ac:dyDescent="0.2">
      <c r="B1435" s="47"/>
      <c r="C1435" s="47"/>
      <c r="D1435" s="47"/>
      <c r="E1435" s="32"/>
    </row>
    <row r="1436" spans="2:5" x14ac:dyDescent="0.2">
      <c r="B1436" s="47"/>
      <c r="C1436" s="47"/>
      <c r="D1436" s="47"/>
      <c r="E1436" s="32"/>
    </row>
    <row r="1437" spans="2:5" x14ac:dyDescent="0.2">
      <c r="B1437" s="47"/>
      <c r="C1437" s="47"/>
      <c r="D1437" s="47"/>
      <c r="E1437" s="32"/>
    </row>
    <row r="1438" spans="2:5" x14ac:dyDescent="0.2">
      <c r="B1438" s="47"/>
      <c r="C1438" s="47"/>
      <c r="D1438" s="47"/>
      <c r="E1438" s="32"/>
    </row>
    <row r="1439" spans="2:5" x14ac:dyDescent="0.2">
      <c r="B1439" s="47"/>
      <c r="C1439" s="47"/>
      <c r="D1439" s="47"/>
      <c r="E1439" s="32"/>
    </row>
    <row r="1440" spans="2:5" x14ac:dyDescent="0.2">
      <c r="B1440" s="47"/>
      <c r="C1440" s="47"/>
      <c r="D1440" s="47"/>
      <c r="E1440" s="32"/>
    </row>
    <row r="1441" spans="2:5" x14ac:dyDescent="0.2">
      <c r="B1441" s="47"/>
      <c r="C1441" s="47"/>
      <c r="D1441" s="47"/>
      <c r="E1441" s="32"/>
    </row>
    <row r="1442" spans="2:5" x14ac:dyDescent="0.2">
      <c r="B1442" s="47"/>
      <c r="C1442" s="47"/>
      <c r="D1442" s="47"/>
      <c r="E1442" s="32"/>
    </row>
    <row r="1443" spans="2:5" x14ac:dyDescent="0.2">
      <c r="B1443" s="47"/>
      <c r="C1443" s="47"/>
      <c r="D1443" s="47"/>
      <c r="E1443" s="32"/>
    </row>
    <row r="1444" spans="2:5" x14ac:dyDescent="0.2">
      <c r="B1444" s="47"/>
      <c r="C1444" s="47"/>
      <c r="D1444" s="47"/>
      <c r="E1444" s="32"/>
    </row>
    <row r="1445" spans="2:5" x14ac:dyDescent="0.2">
      <c r="B1445" s="47"/>
      <c r="C1445" s="47"/>
      <c r="D1445" s="47"/>
      <c r="E1445" s="32"/>
    </row>
    <row r="1446" spans="2:5" x14ac:dyDescent="0.2">
      <c r="B1446" s="47"/>
      <c r="C1446" s="47"/>
      <c r="D1446" s="47"/>
      <c r="E1446" s="32"/>
    </row>
    <row r="1447" spans="2:5" x14ac:dyDescent="0.2">
      <c r="B1447" s="47"/>
      <c r="C1447" s="47"/>
      <c r="D1447" s="47"/>
      <c r="E1447" s="32"/>
    </row>
    <row r="1448" spans="2:5" x14ac:dyDescent="0.2">
      <c r="B1448" s="47"/>
      <c r="C1448" s="47"/>
      <c r="D1448" s="47"/>
      <c r="E1448" s="32"/>
    </row>
    <row r="1449" spans="2:5" x14ac:dyDescent="0.2">
      <c r="B1449" s="47"/>
      <c r="C1449" s="47"/>
      <c r="D1449" s="47"/>
      <c r="E1449" s="32"/>
    </row>
    <row r="1450" spans="2:5" x14ac:dyDescent="0.2">
      <c r="B1450" s="47"/>
      <c r="C1450" s="47"/>
      <c r="D1450" s="47"/>
      <c r="E1450" s="32"/>
    </row>
    <row r="1451" spans="2:5" x14ac:dyDescent="0.2">
      <c r="B1451" s="47"/>
      <c r="C1451" s="47"/>
      <c r="D1451" s="47"/>
      <c r="E1451" s="32"/>
    </row>
    <row r="1452" spans="2:5" x14ac:dyDescent="0.2">
      <c r="B1452" s="47"/>
      <c r="C1452" s="47"/>
      <c r="D1452" s="47"/>
      <c r="E1452" s="32"/>
    </row>
    <row r="1453" spans="2:5" x14ac:dyDescent="0.2">
      <c r="B1453" s="47"/>
      <c r="C1453" s="47"/>
      <c r="D1453" s="47"/>
      <c r="E1453" s="32"/>
    </row>
    <row r="1454" spans="2:5" x14ac:dyDescent="0.2">
      <c r="B1454" s="47"/>
      <c r="C1454" s="47"/>
      <c r="D1454" s="47"/>
      <c r="E1454" s="32"/>
    </row>
    <row r="1455" spans="2:5" x14ac:dyDescent="0.2">
      <c r="B1455" s="47"/>
      <c r="C1455" s="47"/>
      <c r="D1455" s="47"/>
      <c r="E1455" s="32"/>
    </row>
    <row r="1456" spans="2:5" x14ac:dyDescent="0.2">
      <c r="B1456" s="47"/>
      <c r="C1456" s="47"/>
      <c r="D1456" s="47"/>
      <c r="E1456" s="32"/>
    </row>
    <row r="1457" spans="2:5" x14ac:dyDescent="0.2">
      <c r="B1457" s="47"/>
      <c r="C1457" s="47"/>
      <c r="D1457" s="47"/>
      <c r="E1457" s="32"/>
    </row>
    <row r="1458" spans="2:5" x14ac:dyDescent="0.2">
      <c r="B1458" s="47"/>
      <c r="C1458" s="47"/>
      <c r="D1458" s="47"/>
      <c r="E1458" s="32"/>
    </row>
    <row r="1459" spans="2:5" x14ac:dyDescent="0.2">
      <c r="B1459" s="47"/>
      <c r="C1459" s="47"/>
      <c r="D1459" s="47"/>
      <c r="E1459" s="32"/>
    </row>
    <row r="1460" spans="2:5" x14ac:dyDescent="0.2">
      <c r="B1460" s="47"/>
      <c r="C1460" s="47"/>
      <c r="D1460" s="47"/>
      <c r="E1460" s="32"/>
    </row>
    <row r="1461" spans="2:5" x14ac:dyDescent="0.2">
      <c r="B1461" s="47"/>
      <c r="C1461" s="47"/>
      <c r="D1461" s="47"/>
      <c r="E1461" s="32"/>
    </row>
    <row r="1462" spans="2:5" x14ac:dyDescent="0.2">
      <c r="B1462" s="47"/>
      <c r="C1462" s="47"/>
      <c r="D1462" s="47"/>
      <c r="E1462" s="32"/>
    </row>
    <row r="1463" spans="2:5" x14ac:dyDescent="0.2">
      <c r="B1463" s="47"/>
      <c r="C1463" s="47"/>
      <c r="D1463" s="47"/>
      <c r="E1463" s="32"/>
    </row>
    <row r="1464" spans="2:5" x14ac:dyDescent="0.2">
      <c r="B1464" s="47"/>
      <c r="C1464" s="47"/>
      <c r="D1464" s="47"/>
      <c r="E1464" s="32"/>
    </row>
    <row r="1465" spans="2:5" x14ac:dyDescent="0.2">
      <c r="B1465" s="47"/>
      <c r="C1465" s="47"/>
      <c r="D1465" s="47"/>
      <c r="E1465" s="32"/>
    </row>
    <row r="1466" spans="2:5" x14ac:dyDescent="0.2">
      <c r="B1466" s="47"/>
      <c r="C1466" s="47"/>
      <c r="D1466" s="47"/>
      <c r="E1466" s="32"/>
    </row>
    <row r="1467" spans="2:5" x14ac:dyDescent="0.2">
      <c r="B1467" s="47"/>
      <c r="C1467" s="47"/>
      <c r="D1467" s="47"/>
      <c r="E1467" s="32"/>
    </row>
    <row r="1468" spans="2:5" x14ac:dyDescent="0.2">
      <c r="B1468" s="47"/>
      <c r="C1468" s="47"/>
      <c r="D1468" s="47"/>
      <c r="E1468" s="32"/>
    </row>
    <row r="1469" spans="2:5" x14ac:dyDescent="0.2">
      <c r="B1469" s="47"/>
      <c r="C1469" s="47"/>
      <c r="D1469" s="47"/>
      <c r="E1469" s="32"/>
    </row>
    <row r="1470" spans="2:5" x14ac:dyDescent="0.2">
      <c r="B1470" s="47"/>
      <c r="C1470" s="47"/>
      <c r="D1470" s="47"/>
      <c r="E1470" s="32"/>
    </row>
    <row r="1471" spans="2:5" x14ac:dyDescent="0.2">
      <c r="B1471" s="47"/>
      <c r="C1471" s="47"/>
      <c r="D1471" s="47"/>
      <c r="E1471" s="32"/>
    </row>
    <row r="1472" spans="2:5" x14ac:dyDescent="0.2">
      <c r="B1472" s="47"/>
      <c r="C1472" s="47"/>
      <c r="D1472" s="47"/>
      <c r="E1472" s="32"/>
    </row>
    <row r="1473" spans="2:5" x14ac:dyDescent="0.2">
      <c r="B1473" s="47"/>
      <c r="C1473" s="47"/>
      <c r="D1473" s="47"/>
      <c r="E1473" s="32"/>
    </row>
    <row r="1474" spans="2:5" x14ac:dyDescent="0.2">
      <c r="B1474" s="47"/>
      <c r="C1474" s="47"/>
      <c r="D1474" s="47"/>
      <c r="E1474" s="32"/>
    </row>
    <row r="1475" spans="2:5" x14ac:dyDescent="0.2">
      <c r="B1475" s="47"/>
      <c r="C1475" s="47"/>
      <c r="D1475" s="47"/>
      <c r="E1475" s="32"/>
    </row>
    <row r="1476" spans="2:5" x14ac:dyDescent="0.2">
      <c r="B1476" s="47"/>
      <c r="C1476" s="47"/>
      <c r="D1476" s="47"/>
      <c r="E1476" s="32"/>
    </row>
    <row r="1477" spans="2:5" x14ac:dyDescent="0.2">
      <c r="B1477" s="47"/>
      <c r="C1477" s="47"/>
      <c r="D1477" s="47"/>
      <c r="E1477" s="32"/>
    </row>
    <row r="1478" spans="2:5" x14ac:dyDescent="0.2">
      <c r="B1478" s="47"/>
      <c r="C1478" s="47"/>
      <c r="D1478" s="47"/>
      <c r="E1478" s="32"/>
    </row>
    <row r="1479" spans="2:5" x14ac:dyDescent="0.2">
      <c r="B1479" s="47"/>
      <c r="C1479" s="47"/>
      <c r="D1479" s="47"/>
      <c r="E1479" s="32"/>
    </row>
    <row r="1480" spans="2:5" x14ac:dyDescent="0.2">
      <c r="B1480" s="47"/>
      <c r="C1480" s="47"/>
      <c r="D1480" s="47"/>
      <c r="E1480" s="32"/>
    </row>
    <row r="1481" spans="2:5" x14ac:dyDescent="0.2">
      <c r="B1481" s="47"/>
      <c r="C1481" s="47"/>
      <c r="D1481" s="47"/>
      <c r="E1481" s="32"/>
    </row>
    <row r="1482" spans="2:5" x14ac:dyDescent="0.2">
      <c r="B1482" s="47"/>
      <c r="C1482" s="47"/>
      <c r="D1482" s="47"/>
      <c r="E1482" s="32"/>
    </row>
    <row r="1483" spans="2:5" x14ac:dyDescent="0.2">
      <c r="B1483" s="47"/>
      <c r="C1483" s="47"/>
      <c r="D1483" s="47"/>
      <c r="E1483" s="32"/>
    </row>
    <row r="1484" spans="2:5" x14ac:dyDescent="0.2">
      <c r="B1484" s="47"/>
      <c r="C1484" s="47"/>
      <c r="D1484" s="47"/>
      <c r="E1484" s="32"/>
    </row>
    <row r="1485" spans="2:5" x14ac:dyDescent="0.2">
      <c r="B1485" s="47"/>
      <c r="C1485" s="47"/>
      <c r="D1485" s="47"/>
      <c r="E1485" s="32"/>
    </row>
    <row r="1486" spans="2:5" x14ac:dyDescent="0.2">
      <c r="B1486" s="47"/>
      <c r="C1486" s="47"/>
      <c r="D1486" s="47"/>
      <c r="E1486" s="32"/>
    </row>
    <row r="1487" spans="2:5" x14ac:dyDescent="0.2">
      <c r="B1487" s="47"/>
      <c r="C1487" s="47"/>
      <c r="D1487" s="47"/>
      <c r="E1487" s="32"/>
    </row>
    <row r="1488" spans="2:5" x14ac:dyDescent="0.2">
      <c r="B1488" s="47"/>
      <c r="C1488" s="47"/>
      <c r="D1488" s="47"/>
      <c r="E1488" s="32"/>
    </row>
    <row r="1489" spans="2:5" x14ac:dyDescent="0.2">
      <c r="B1489" s="47"/>
      <c r="C1489" s="47"/>
      <c r="D1489" s="47"/>
      <c r="E1489" s="32"/>
    </row>
    <row r="1490" spans="2:5" x14ac:dyDescent="0.2">
      <c r="B1490" s="47"/>
      <c r="C1490" s="47"/>
      <c r="D1490" s="47"/>
      <c r="E1490" s="32"/>
    </row>
    <row r="1491" spans="2:5" x14ac:dyDescent="0.2">
      <c r="B1491" s="47"/>
      <c r="C1491" s="47"/>
      <c r="D1491" s="47"/>
      <c r="E1491" s="32"/>
    </row>
    <row r="1492" spans="2:5" x14ac:dyDescent="0.2">
      <c r="B1492" s="47"/>
      <c r="C1492" s="47"/>
      <c r="D1492" s="47"/>
      <c r="E1492" s="32"/>
    </row>
    <row r="1493" spans="2:5" x14ac:dyDescent="0.2">
      <c r="B1493" s="47"/>
      <c r="C1493" s="47"/>
      <c r="D1493" s="47"/>
      <c r="E1493" s="32"/>
    </row>
    <row r="1494" spans="2:5" x14ac:dyDescent="0.2">
      <c r="B1494" s="47"/>
      <c r="C1494" s="47"/>
      <c r="D1494" s="47"/>
      <c r="E1494" s="32"/>
    </row>
    <row r="1495" spans="2:5" x14ac:dyDescent="0.2">
      <c r="B1495" s="47"/>
      <c r="C1495" s="47"/>
      <c r="D1495" s="47"/>
      <c r="E1495" s="32"/>
    </row>
    <row r="1496" spans="2:5" x14ac:dyDescent="0.2">
      <c r="B1496" s="47"/>
      <c r="C1496" s="47"/>
      <c r="D1496" s="47"/>
      <c r="E1496" s="32"/>
    </row>
    <row r="1497" spans="2:5" x14ac:dyDescent="0.2">
      <c r="B1497" s="47"/>
      <c r="C1497" s="47"/>
      <c r="D1497" s="47"/>
      <c r="E1497" s="32"/>
    </row>
    <row r="1498" spans="2:5" x14ac:dyDescent="0.2">
      <c r="B1498" s="47"/>
      <c r="C1498" s="47"/>
      <c r="D1498" s="47"/>
      <c r="E1498" s="32"/>
    </row>
    <row r="1499" spans="2:5" x14ac:dyDescent="0.2">
      <c r="B1499" s="47"/>
      <c r="C1499" s="47"/>
      <c r="D1499" s="47"/>
      <c r="E1499" s="32"/>
    </row>
    <row r="1500" spans="2:5" x14ac:dyDescent="0.2">
      <c r="B1500" s="47"/>
      <c r="C1500" s="47"/>
      <c r="D1500" s="47"/>
      <c r="E1500" s="32"/>
    </row>
    <row r="1501" spans="2:5" x14ac:dyDescent="0.2">
      <c r="B1501" s="47"/>
      <c r="C1501" s="47"/>
      <c r="D1501" s="47"/>
      <c r="E1501" s="32"/>
    </row>
    <row r="1502" spans="2:5" x14ac:dyDescent="0.2">
      <c r="B1502" s="47"/>
      <c r="C1502" s="47"/>
      <c r="D1502" s="47"/>
      <c r="E1502" s="32"/>
    </row>
    <row r="1503" spans="2:5" x14ac:dyDescent="0.2">
      <c r="B1503" s="47"/>
      <c r="C1503" s="47"/>
      <c r="D1503" s="47"/>
      <c r="E1503" s="32"/>
    </row>
    <row r="1504" spans="2:5" x14ac:dyDescent="0.2">
      <c r="B1504" s="47"/>
      <c r="C1504" s="47"/>
      <c r="D1504" s="47"/>
      <c r="E1504" s="32"/>
    </row>
    <row r="1505" spans="2:5" x14ac:dyDescent="0.2">
      <c r="B1505" s="47"/>
      <c r="C1505" s="47"/>
      <c r="D1505" s="47"/>
      <c r="E1505" s="32"/>
    </row>
    <row r="1506" spans="2:5" x14ac:dyDescent="0.2">
      <c r="B1506" s="47"/>
      <c r="C1506" s="47"/>
      <c r="D1506" s="47"/>
      <c r="E1506" s="32"/>
    </row>
    <row r="1507" spans="2:5" x14ac:dyDescent="0.2">
      <c r="B1507" s="47"/>
      <c r="C1507" s="47"/>
      <c r="D1507" s="47"/>
      <c r="E1507" s="32"/>
    </row>
    <row r="1508" spans="2:5" x14ac:dyDescent="0.2">
      <c r="B1508" s="47"/>
      <c r="C1508" s="47"/>
      <c r="D1508" s="47"/>
      <c r="E1508" s="32"/>
    </row>
    <row r="1509" spans="2:5" x14ac:dyDescent="0.2">
      <c r="B1509" s="47"/>
      <c r="C1509" s="47"/>
      <c r="D1509" s="47"/>
      <c r="E1509" s="32"/>
    </row>
    <row r="1510" spans="2:5" x14ac:dyDescent="0.2">
      <c r="B1510" s="47"/>
      <c r="C1510" s="47"/>
      <c r="D1510" s="47"/>
      <c r="E1510" s="32"/>
    </row>
    <row r="1511" spans="2:5" x14ac:dyDescent="0.2">
      <c r="B1511" s="47"/>
      <c r="C1511" s="47"/>
      <c r="D1511" s="47"/>
      <c r="E1511" s="32"/>
    </row>
    <row r="1512" spans="2:5" x14ac:dyDescent="0.2">
      <c r="B1512" s="47"/>
      <c r="C1512" s="47"/>
      <c r="D1512" s="47"/>
      <c r="E1512" s="32"/>
    </row>
    <row r="1513" spans="2:5" x14ac:dyDescent="0.2">
      <c r="B1513" s="47"/>
      <c r="C1513" s="47"/>
      <c r="D1513" s="47"/>
      <c r="E1513" s="32"/>
    </row>
    <row r="1514" spans="2:5" x14ac:dyDescent="0.2">
      <c r="B1514" s="47"/>
      <c r="C1514" s="47"/>
      <c r="D1514" s="47"/>
      <c r="E1514" s="32"/>
    </row>
    <row r="1515" spans="2:5" x14ac:dyDescent="0.2">
      <c r="B1515" s="47"/>
      <c r="C1515" s="47"/>
      <c r="D1515" s="47"/>
      <c r="E1515" s="32"/>
    </row>
    <row r="1516" spans="2:5" x14ac:dyDescent="0.2">
      <c r="B1516" s="47"/>
      <c r="C1516" s="47"/>
      <c r="D1516" s="47"/>
      <c r="E1516" s="32"/>
    </row>
    <row r="1517" spans="2:5" x14ac:dyDescent="0.2">
      <c r="B1517" s="47"/>
      <c r="C1517" s="47"/>
      <c r="D1517" s="47"/>
      <c r="E1517" s="32"/>
    </row>
    <row r="1518" spans="2:5" x14ac:dyDescent="0.2">
      <c r="B1518" s="47"/>
      <c r="C1518" s="47"/>
      <c r="D1518" s="47"/>
      <c r="E1518" s="32"/>
    </row>
    <row r="1519" spans="2:5" x14ac:dyDescent="0.2">
      <c r="B1519" s="47"/>
      <c r="C1519" s="47"/>
      <c r="D1519" s="47"/>
      <c r="E1519" s="32"/>
    </row>
    <row r="1520" spans="2:5" x14ac:dyDescent="0.2">
      <c r="B1520" s="47"/>
      <c r="C1520" s="47"/>
      <c r="D1520" s="47"/>
      <c r="E1520" s="32"/>
    </row>
    <row r="1521" spans="2:5" x14ac:dyDescent="0.2">
      <c r="B1521" s="47"/>
      <c r="C1521" s="47"/>
      <c r="D1521" s="47"/>
      <c r="E1521" s="32"/>
    </row>
    <row r="1522" spans="2:5" x14ac:dyDescent="0.2">
      <c r="B1522" s="47"/>
      <c r="C1522" s="47"/>
      <c r="D1522" s="47"/>
      <c r="E1522" s="32"/>
    </row>
    <row r="1523" spans="2:5" x14ac:dyDescent="0.2">
      <c r="B1523" s="47"/>
      <c r="C1523" s="47"/>
      <c r="D1523" s="47"/>
      <c r="E1523" s="32"/>
    </row>
    <row r="1524" spans="2:5" x14ac:dyDescent="0.2">
      <c r="B1524" s="47"/>
      <c r="C1524" s="47"/>
      <c r="D1524" s="47"/>
      <c r="E1524" s="32"/>
    </row>
    <row r="1525" spans="2:5" x14ac:dyDescent="0.2">
      <c r="B1525" s="47"/>
      <c r="C1525" s="47"/>
      <c r="D1525" s="47"/>
      <c r="E1525" s="32"/>
    </row>
    <row r="1526" spans="2:5" x14ac:dyDescent="0.2">
      <c r="B1526" s="47"/>
      <c r="C1526" s="47"/>
      <c r="D1526" s="47"/>
      <c r="E1526" s="32"/>
    </row>
    <row r="1527" spans="2:5" x14ac:dyDescent="0.2">
      <c r="B1527" s="47"/>
      <c r="C1527" s="47"/>
      <c r="D1527" s="47"/>
      <c r="E1527" s="32"/>
    </row>
    <row r="1528" spans="2:5" x14ac:dyDescent="0.2">
      <c r="B1528" s="47"/>
      <c r="C1528" s="47"/>
      <c r="D1528" s="47"/>
      <c r="E1528" s="32"/>
    </row>
    <row r="1529" spans="2:5" x14ac:dyDescent="0.2">
      <c r="B1529" s="47"/>
      <c r="C1529" s="47"/>
      <c r="D1529" s="47"/>
      <c r="E1529" s="32"/>
    </row>
    <row r="1530" spans="2:5" x14ac:dyDescent="0.2">
      <c r="B1530" s="47"/>
      <c r="C1530" s="47"/>
      <c r="D1530" s="47"/>
      <c r="E1530" s="32"/>
    </row>
    <row r="1531" spans="2:5" x14ac:dyDescent="0.2">
      <c r="B1531" s="47"/>
      <c r="C1531" s="47"/>
      <c r="D1531" s="47"/>
      <c r="E1531" s="32"/>
    </row>
    <row r="1532" spans="2:5" x14ac:dyDescent="0.2">
      <c r="B1532" s="47"/>
      <c r="C1532" s="47"/>
      <c r="D1532" s="47"/>
      <c r="E1532" s="32"/>
    </row>
    <row r="1533" spans="2:5" x14ac:dyDescent="0.2">
      <c r="B1533" s="47"/>
      <c r="C1533" s="47"/>
      <c r="D1533" s="47"/>
      <c r="E1533" s="32"/>
    </row>
    <row r="1534" spans="2:5" x14ac:dyDescent="0.2">
      <c r="B1534" s="47"/>
      <c r="C1534" s="47"/>
      <c r="D1534" s="47"/>
      <c r="E1534" s="32"/>
    </row>
    <row r="1535" spans="2:5" x14ac:dyDescent="0.2">
      <c r="B1535" s="47"/>
      <c r="C1535" s="47"/>
      <c r="D1535" s="47"/>
      <c r="E1535" s="32"/>
    </row>
    <row r="1536" spans="2:5" x14ac:dyDescent="0.2">
      <c r="B1536" s="47"/>
      <c r="C1536" s="47"/>
      <c r="D1536" s="47"/>
      <c r="E1536" s="32"/>
    </row>
    <row r="1537" spans="2:5" x14ac:dyDescent="0.2">
      <c r="B1537" s="47"/>
      <c r="C1537" s="47"/>
      <c r="D1537" s="47"/>
      <c r="E1537" s="32"/>
    </row>
    <row r="1538" spans="2:5" x14ac:dyDescent="0.2">
      <c r="B1538" s="47"/>
      <c r="C1538" s="47"/>
      <c r="D1538" s="47"/>
      <c r="E1538" s="32"/>
    </row>
    <row r="1539" spans="2:5" x14ac:dyDescent="0.2">
      <c r="B1539" s="47"/>
      <c r="C1539" s="47"/>
      <c r="D1539" s="47"/>
      <c r="E1539" s="32"/>
    </row>
    <row r="1540" spans="2:5" x14ac:dyDescent="0.2">
      <c r="B1540" s="47"/>
      <c r="C1540" s="47"/>
      <c r="D1540" s="47"/>
      <c r="E1540" s="32"/>
    </row>
    <row r="1541" spans="2:5" x14ac:dyDescent="0.2">
      <c r="B1541" s="47"/>
      <c r="C1541" s="47"/>
      <c r="D1541" s="47"/>
      <c r="E1541" s="32"/>
    </row>
    <row r="1542" spans="2:5" x14ac:dyDescent="0.2">
      <c r="B1542" s="47"/>
      <c r="C1542" s="47"/>
      <c r="D1542" s="47"/>
      <c r="E1542" s="32"/>
    </row>
    <row r="1543" spans="2:5" x14ac:dyDescent="0.2">
      <c r="B1543" s="47"/>
      <c r="C1543" s="47"/>
      <c r="D1543" s="47"/>
      <c r="E1543" s="32"/>
    </row>
    <row r="1544" spans="2:5" x14ac:dyDescent="0.2">
      <c r="B1544" s="47"/>
      <c r="C1544" s="47"/>
      <c r="D1544" s="47"/>
      <c r="E1544" s="32"/>
    </row>
    <row r="1545" spans="2:5" x14ac:dyDescent="0.2">
      <c r="B1545" s="47"/>
      <c r="C1545" s="47"/>
      <c r="D1545" s="47"/>
      <c r="E1545" s="32"/>
    </row>
    <row r="1546" spans="2:5" x14ac:dyDescent="0.2">
      <c r="B1546" s="47"/>
      <c r="C1546" s="47"/>
      <c r="D1546" s="47"/>
      <c r="E1546" s="32"/>
    </row>
    <row r="1547" spans="2:5" x14ac:dyDescent="0.2">
      <c r="B1547" s="47"/>
      <c r="C1547" s="47"/>
      <c r="D1547" s="47"/>
      <c r="E1547" s="32"/>
    </row>
    <row r="1548" spans="2:5" x14ac:dyDescent="0.2">
      <c r="B1548" s="47"/>
      <c r="C1548" s="47"/>
      <c r="D1548" s="47"/>
      <c r="E1548" s="32"/>
    </row>
    <row r="1549" spans="2:5" x14ac:dyDescent="0.2">
      <c r="B1549" s="47"/>
      <c r="C1549" s="47"/>
      <c r="D1549" s="47"/>
      <c r="E1549" s="32"/>
    </row>
    <row r="1550" spans="2:5" x14ac:dyDescent="0.2">
      <c r="B1550" s="47"/>
      <c r="C1550" s="47"/>
      <c r="D1550" s="47"/>
      <c r="E1550" s="32"/>
    </row>
    <row r="1551" spans="2:5" x14ac:dyDescent="0.2">
      <c r="B1551" s="47"/>
      <c r="C1551" s="47"/>
      <c r="D1551" s="47"/>
      <c r="E1551" s="32"/>
    </row>
    <row r="1552" spans="2:5" x14ac:dyDescent="0.2">
      <c r="B1552" s="47"/>
      <c r="C1552" s="47"/>
      <c r="D1552" s="47"/>
      <c r="E1552" s="32"/>
    </row>
    <row r="1553" spans="2:5" x14ac:dyDescent="0.2">
      <c r="B1553" s="47"/>
      <c r="C1553" s="47"/>
      <c r="D1553" s="47"/>
      <c r="E1553" s="32"/>
    </row>
    <row r="1554" spans="2:5" x14ac:dyDescent="0.2">
      <c r="B1554" s="47"/>
      <c r="C1554" s="47"/>
      <c r="D1554" s="47"/>
      <c r="E1554" s="32"/>
    </row>
    <row r="1555" spans="2:5" x14ac:dyDescent="0.2">
      <c r="B1555" s="47"/>
      <c r="C1555" s="47"/>
      <c r="D1555" s="47"/>
      <c r="E1555" s="32"/>
    </row>
    <row r="1556" spans="2:5" x14ac:dyDescent="0.2">
      <c r="B1556" s="47"/>
      <c r="C1556" s="47"/>
      <c r="D1556" s="47"/>
      <c r="E1556" s="32"/>
    </row>
    <row r="1557" spans="2:5" x14ac:dyDescent="0.2">
      <c r="B1557" s="47"/>
      <c r="C1557" s="47"/>
      <c r="D1557" s="47"/>
      <c r="E1557" s="32"/>
    </row>
    <row r="1558" spans="2:5" x14ac:dyDescent="0.2">
      <c r="B1558" s="47"/>
      <c r="C1558" s="47"/>
      <c r="D1558" s="47"/>
      <c r="E1558" s="32"/>
    </row>
    <row r="1559" spans="2:5" x14ac:dyDescent="0.2">
      <c r="B1559" s="47"/>
      <c r="C1559" s="47"/>
      <c r="D1559" s="47"/>
      <c r="E1559" s="32"/>
    </row>
    <row r="1560" spans="2:5" x14ac:dyDescent="0.2">
      <c r="B1560" s="47"/>
      <c r="C1560" s="47"/>
      <c r="D1560" s="47"/>
      <c r="E1560" s="32"/>
    </row>
    <row r="1561" spans="2:5" x14ac:dyDescent="0.2">
      <c r="B1561" s="47"/>
      <c r="C1561" s="47"/>
      <c r="D1561" s="47"/>
      <c r="E1561" s="32"/>
    </row>
    <row r="1562" spans="2:5" x14ac:dyDescent="0.2">
      <c r="B1562" s="47"/>
      <c r="C1562" s="47"/>
      <c r="D1562" s="47"/>
      <c r="E1562" s="32"/>
    </row>
    <row r="1563" spans="2:5" x14ac:dyDescent="0.2">
      <c r="B1563" s="47"/>
      <c r="C1563" s="47"/>
      <c r="D1563" s="47"/>
      <c r="E1563" s="32"/>
    </row>
    <row r="1564" spans="2:5" x14ac:dyDescent="0.2">
      <c r="B1564" s="47"/>
      <c r="C1564" s="47"/>
      <c r="D1564" s="47"/>
      <c r="E1564" s="32"/>
    </row>
    <row r="1565" spans="2:5" x14ac:dyDescent="0.2">
      <c r="B1565" s="47"/>
      <c r="C1565" s="47"/>
      <c r="D1565" s="47"/>
      <c r="E1565" s="32"/>
    </row>
    <row r="1566" spans="2:5" x14ac:dyDescent="0.2">
      <c r="B1566" s="47"/>
      <c r="C1566" s="47"/>
      <c r="D1566" s="47"/>
      <c r="E1566" s="32"/>
    </row>
    <row r="1567" spans="2:5" x14ac:dyDescent="0.2">
      <c r="B1567" s="47"/>
      <c r="C1567" s="47"/>
      <c r="D1567" s="47"/>
      <c r="E1567" s="32"/>
    </row>
    <row r="1568" spans="2:5" x14ac:dyDescent="0.2">
      <c r="B1568" s="47"/>
      <c r="C1568" s="47"/>
      <c r="D1568" s="47"/>
      <c r="E1568" s="32"/>
    </row>
    <row r="1569" spans="2:5" x14ac:dyDescent="0.2">
      <c r="B1569" s="47"/>
      <c r="C1569" s="47"/>
      <c r="D1569" s="47"/>
      <c r="E1569" s="32"/>
    </row>
    <row r="1570" spans="2:5" x14ac:dyDescent="0.2">
      <c r="B1570" s="47"/>
      <c r="C1570" s="47"/>
      <c r="D1570" s="47"/>
      <c r="E1570" s="32"/>
    </row>
    <row r="1571" spans="2:5" x14ac:dyDescent="0.2">
      <c r="B1571" s="47"/>
      <c r="C1571" s="47"/>
      <c r="D1571" s="47"/>
      <c r="E1571" s="32"/>
    </row>
    <row r="1572" spans="2:5" x14ac:dyDescent="0.2">
      <c r="B1572" s="47"/>
      <c r="C1572" s="47"/>
      <c r="D1572" s="47"/>
      <c r="E1572" s="32"/>
    </row>
    <row r="1573" spans="2:5" x14ac:dyDescent="0.2">
      <c r="B1573" s="47"/>
      <c r="C1573" s="47"/>
      <c r="D1573" s="47"/>
      <c r="E1573" s="32"/>
    </row>
    <row r="1574" spans="2:5" x14ac:dyDescent="0.2">
      <c r="B1574" s="47"/>
      <c r="C1574" s="47"/>
      <c r="D1574" s="47"/>
      <c r="E1574" s="32"/>
    </row>
    <row r="1575" spans="2:5" x14ac:dyDescent="0.2">
      <c r="B1575" s="47"/>
      <c r="C1575" s="47"/>
      <c r="D1575" s="47"/>
      <c r="E1575" s="32"/>
    </row>
    <row r="1576" spans="2:5" x14ac:dyDescent="0.2">
      <c r="B1576" s="47"/>
      <c r="C1576" s="47"/>
      <c r="D1576" s="47"/>
      <c r="E1576" s="32"/>
    </row>
    <row r="1577" spans="2:5" x14ac:dyDescent="0.2">
      <c r="B1577" s="47"/>
      <c r="C1577" s="47"/>
      <c r="D1577" s="47"/>
      <c r="E1577" s="32"/>
    </row>
    <row r="1578" spans="2:5" x14ac:dyDescent="0.2">
      <c r="B1578" s="47"/>
      <c r="C1578" s="47"/>
      <c r="D1578" s="47"/>
      <c r="E1578" s="32"/>
    </row>
    <row r="1579" spans="2:5" x14ac:dyDescent="0.2">
      <c r="B1579" s="47"/>
      <c r="C1579" s="47"/>
      <c r="D1579" s="47"/>
      <c r="E1579" s="32"/>
    </row>
    <row r="1580" spans="2:5" x14ac:dyDescent="0.2">
      <c r="B1580" s="47"/>
      <c r="C1580" s="47"/>
      <c r="D1580" s="47"/>
      <c r="E1580" s="32"/>
    </row>
    <row r="1581" spans="2:5" x14ac:dyDescent="0.2">
      <c r="B1581" s="47"/>
      <c r="C1581" s="47"/>
      <c r="D1581" s="47"/>
      <c r="E1581" s="32"/>
    </row>
    <row r="1582" spans="2:5" x14ac:dyDescent="0.2">
      <c r="B1582" s="47"/>
      <c r="C1582" s="47"/>
      <c r="D1582" s="47"/>
      <c r="E1582" s="32"/>
    </row>
    <row r="1583" spans="2:5" x14ac:dyDescent="0.2">
      <c r="B1583" s="47"/>
      <c r="C1583" s="47"/>
      <c r="D1583" s="47"/>
      <c r="E1583" s="32"/>
    </row>
    <row r="1584" spans="2:5" x14ac:dyDescent="0.2">
      <c r="B1584" s="47"/>
      <c r="C1584" s="47"/>
      <c r="D1584" s="47"/>
      <c r="E1584" s="32"/>
    </row>
    <row r="1585" spans="2:5" x14ac:dyDescent="0.2">
      <c r="B1585" s="47"/>
      <c r="C1585" s="47"/>
      <c r="D1585" s="47"/>
      <c r="E1585" s="32"/>
    </row>
    <row r="1586" spans="2:5" x14ac:dyDescent="0.2">
      <c r="B1586" s="47"/>
      <c r="C1586" s="47"/>
      <c r="D1586" s="47"/>
      <c r="E1586" s="32"/>
    </row>
    <row r="1587" spans="2:5" x14ac:dyDescent="0.2">
      <c r="B1587" s="47"/>
      <c r="C1587" s="47"/>
      <c r="D1587" s="47"/>
      <c r="E1587" s="32"/>
    </row>
    <row r="1588" spans="2:5" x14ac:dyDescent="0.2">
      <c r="B1588" s="47"/>
      <c r="C1588" s="47"/>
      <c r="D1588" s="47"/>
      <c r="E1588" s="32"/>
    </row>
    <row r="1589" spans="2:5" x14ac:dyDescent="0.2">
      <c r="B1589" s="47"/>
      <c r="C1589" s="47"/>
      <c r="D1589" s="47"/>
      <c r="E1589" s="32"/>
    </row>
    <row r="1590" spans="2:5" x14ac:dyDescent="0.2">
      <c r="B1590" s="47"/>
      <c r="C1590" s="47"/>
      <c r="D1590" s="47"/>
      <c r="E1590" s="32"/>
    </row>
    <row r="1591" spans="2:5" x14ac:dyDescent="0.2">
      <c r="B1591" s="47"/>
      <c r="C1591" s="47"/>
      <c r="D1591" s="47"/>
      <c r="E1591" s="32"/>
    </row>
    <row r="1592" spans="2:5" x14ac:dyDescent="0.2">
      <c r="B1592" s="47"/>
      <c r="C1592" s="47"/>
      <c r="D1592" s="47"/>
      <c r="E1592" s="32"/>
    </row>
    <row r="1593" spans="2:5" x14ac:dyDescent="0.2">
      <c r="B1593" s="47"/>
      <c r="C1593" s="47"/>
      <c r="D1593" s="47"/>
      <c r="E1593" s="32"/>
    </row>
    <row r="1594" spans="2:5" x14ac:dyDescent="0.2">
      <c r="B1594" s="47"/>
      <c r="C1594" s="47"/>
      <c r="D1594" s="47"/>
      <c r="E1594" s="32"/>
    </row>
    <row r="1595" spans="2:5" x14ac:dyDescent="0.2">
      <c r="B1595" s="47"/>
      <c r="C1595" s="47"/>
      <c r="D1595" s="47"/>
      <c r="E1595" s="32"/>
    </row>
    <row r="1596" spans="2:5" x14ac:dyDescent="0.2">
      <c r="B1596" s="47"/>
      <c r="C1596" s="47"/>
      <c r="D1596" s="47"/>
      <c r="E1596" s="32"/>
    </row>
    <row r="1597" spans="2:5" x14ac:dyDescent="0.2">
      <c r="B1597" s="47"/>
      <c r="C1597" s="47"/>
      <c r="D1597" s="47"/>
      <c r="E1597" s="32"/>
    </row>
    <row r="1598" spans="2:5" x14ac:dyDescent="0.2">
      <c r="B1598" s="47"/>
      <c r="C1598" s="47"/>
      <c r="D1598" s="47"/>
      <c r="E1598" s="32"/>
    </row>
    <row r="1599" spans="2:5" x14ac:dyDescent="0.2">
      <c r="B1599" s="47"/>
      <c r="C1599" s="47"/>
      <c r="D1599" s="47"/>
      <c r="E1599" s="32"/>
    </row>
    <row r="1600" spans="2:5" x14ac:dyDescent="0.2">
      <c r="B1600" s="47"/>
      <c r="C1600" s="47"/>
      <c r="D1600" s="47"/>
      <c r="E1600" s="32"/>
    </row>
    <row r="1601" spans="2:5" x14ac:dyDescent="0.2">
      <c r="B1601" s="47"/>
      <c r="C1601" s="47"/>
      <c r="D1601" s="47"/>
      <c r="E1601" s="32"/>
    </row>
    <row r="1602" spans="2:5" x14ac:dyDescent="0.2">
      <c r="B1602" s="47"/>
      <c r="C1602" s="47"/>
      <c r="D1602" s="47"/>
      <c r="E1602" s="32"/>
    </row>
    <row r="1603" spans="2:5" x14ac:dyDescent="0.2">
      <c r="B1603" s="47"/>
      <c r="C1603" s="47"/>
      <c r="D1603" s="47"/>
      <c r="E1603" s="32"/>
    </row>
    <row r="1604" spans="2:5" x14ac:dyDescent="0.2">
      <c r="B1604" s="47"/>
      <c r="C1604" s="47"/>
      <c r="D1604" s="47"/>
      <c r="E1604" s="32"/>
    </row>
    <row r="1605" spans="2:5" x14ac:dyDescent="0.2">
      <c r="B1605" s="47"/>
      <c r="C1605" s="47"/>
      <c r="D1605" s="47"/>
      <c r="E1605" s="32"/>
    </row>
    <row r="1606" spans="2:5" x14ac:dyDescent="0.2">
      <c r="B1606" s="47"/>
      <c r="C1606" s="47"/>
      <c r="D1606" s="47"/>
      <c r="E1606" s="32"/>
    </row>
    <row r="1607" spans="2:5" x14ac:dyDescent="0.2">
      <c r="B1607" s="47"/>
      <c r="C1607" s="47"/>
      <c r="D1607" s="47"/>
      <c r="E1607" s="32"/>
    </row>
    <row r="1608" spans="2:5" x14ac:dyDescent="0.2">
      <c r="B1608" s="47"/>
      <c r="C1608" s="47"/>
      <c r="D1608" s="47"/>
      <c r="E1608" s="32"/>
    </row>
    <row r="1609" spans="2:5" x14ac:dyDescent="0.2">
      <c r="B1609" s="47"/>
      <c r="C1609" s="47"/>
      <c r="D1609" s="47"/>
      <c r="E1609" s="32"/>
    </row>
    <row r="1610" spans="2:5" x14ac:dyDescent="0.2">
      <c r="B1610" s="47"/>
      <c r="C1610" s="47"/>
      <c r="D1610" s="47"/>
      <c r="E1610" s="32"/>
    </row>
    <row r="1611" spans="2:5" x14ac:dyDescent="0.2">
      <c r="B1611" s="47"/>
      <c r="C1611" s="47"/>
      <c r="D1611" s="47"/>
      <c r="E1611" s="32"/>
    </row>
    <row r="1612" spans="2:5" x14ac:dyDescent="0.2">
      <c r="B1612" s="47"/>
      <c r="C1612" s="47"/>
      <c r="D1612" s="47"/>
      <c r="E1612" s="32"/>
    </row>
    <row r="1613" spans="2:5" x14ac:dyDescent="0.2">
      <c r="B1613" s="47"/>
      <c r="C1613" s="47"/>
      <c r="D1613" s="47"/>
      <c r="E1613" s="32"/>
    </row>
    <row r="1614" spans="2:5" x14ac:dyDescent="0.2">
      <c r="B1614" s="47"/>
      <c r="C1614" s="47"/>
      <c r="D1614" s="47"/>
      <c r="E1614" s="32"/>
    </row>
    <row r="1615" spans="2:5" x14ac:dyDescent="0.2">
      <c r="B1615" s="47"/>
      <c r="C1615" s="47"/>
      <c r="D1615" s="47"/>
      <c r="E1615" s="32"/>
    </row>
    <row r="1616" spans="2:5" x14ac:dyDescent="0.2">
      <c r="B1616" s="47"/>
      <c r="C1616" s="47"/>
      <c r="D1616" s="47"/>
      <c r="E1616" s="32"/>
    </row>
    <row r="1617" spans="2:5" x14ac:dyDescent="0.2">
      <c r="B1617" s="47"/>
      <c r="C1617" s="47"/>
      <c r="D1617" s="47"/>
      <c r="E1617" s="32"/>
    </row>
    <row r="1618" spans="2:5" x14ac:dyDescent="0.2">
      <c r="B1618" s="47"/>
      <c r="C1618" s="47"/>
      <c r="D1618" s="47"/>
      <c r="E1618" s="32"/>
    </row>
    <row r="1619" spans="2:5" x14ac:dyDescent="0.2">
      <c r="B1619" s="47"/>
      <c r="C1619" s="47"/>
      <c r="D1619" s="47"/>
      <c r="E1619" s="32"/>
    </row>
    <row r="1620" spans="2:5" x14ac:dyDescent="0.2">
      <c r="B1620" s="47"/>
      <c r="C1620" s="47"/>
      <c r="D1620" s="47"/>
      <c r="E1620" s="32"/>
    </row>
    <row r="1621" spans="2:5" x14ac:dyDescent="0.2">
      <c r="B1621" s="47"/>
      <c r="C1621" s="47"/>
      <c r="D1621" s="47"/>
      <c r="E1621" s="32"/>
    </row>
    <row r="1622" spans="2:5" x14ac:dyDescent="0.2">
      <c r="B1622" s="47"/>
      <c r="C1622" s="47"/>
      <c r="D1622" s="47"/>
      <c r="E1622" s="32"/>
    </row>
    <row r="1623" spans="2:5" x14ac:dyDescent="0.2">
      <c r="B1623" s="47"/>
      <c r="C1623" s="47"/>
      <c r="D1623" s="47"/>
      <c r="E1623" s="32"/>
    </row>
    <row r="1624" spans="2:5" x14ac:dyDescent="0.2">
      <c r="B1624" s="47"/>
      <c r="C1624" s="47"/>
      <c r="D1624" s="47"/>
      <c r="E1624" s="32"/>
    </row>
    <row r="1625" spans="2:5" x14ac:dyDescent="0.2">
      <c r="B1625" s="47"/>
      <c r="C1625" s="47"/>
      <c r="D1625" s="47"/>
      <c r="E1625" s="32"/>
    </row>
    <row r="1626" spans="2:5" x14ac:dyDescent="0.2">
      <c r="B1626" s="47"/>
      <c r="C1626" s="47"/>
      <c r="D1626" s="47"/>
      <c r="E1626" s="32"/>
    </row>
    <row r="1627" spans="2:5" x14ac:dyDescent="0.2">
      <c r="B1627" s="47"/>
      <c r="C1627" s="47"/>
      <c r="D1627" s="47"/>
      <c r="E1627" s="32"/>
    </row>
    <row r="1628" spans="2:5" x14ac:dyDescent="0.2">
      <c r="B1628" s="47"/>
      <c r="C1628" s="47"/>
      <c r="D1628" s="47"/>
      <c r="E1628" s="32"/>
    </row>
    <row r="1629" spans="2:5" x14ac:dyDescent="0.2">
      <c r="B1629" s="47"/>
      <c r="C1629" s="47"/>
      <c r="D1629" s="47"/>
      <c r="E1629" s="32"/>
    </row>
    <row r="1630" spans="2:5" x14ac:dyDescent="0.2">
      <c r="B1630" s="47"/>
      <c r="C1630" s="47"/>
      <c r="D1630" s="47"/>
      <c r="E1630" s="32"/>
    </row>
    <row r="1631" spans="2:5" x14ac:dyDescent="0.2">
      <c r="B1631" s="47"/>
      <c r="C1631" s="47"/>
      <c r="D1631" s="47"/>
      <c r="E1631" s="32"/>
    </row>
    <row r="1632" spans="2:5" x14ac:dyDescent="0.2">
      <c r="B1632" s="47"/>
      <c r="C1632" s="47"/>
      <c r="D1632" s="47"/>
      <c r="E1632" s="32"/>
    </row>
    <row r="1633" spans="2:5" x14ac:dyDescent="0.2">
      <c r="B1633" s="47"/>
      <c r="C1633" s="47"/>
      <c r="D1633" s="47"/>
      <c r="E1633" s="32"/>
    </row>
    <row r="1634" spans="2:5" x14ac:dyDescent="0.2">
      <c r="B1634" s="47"/>
      <c r="C1634" s="47"/>
      <c r="D1634" s="47"/>
      <c r="E1634" s="32"/>
    </row>
    <row r="1635" spans="2:5" x14ac:dyDescent="0.2">
      <c r="B1635" s="47"/>
      <c r="C1635" s="47"/>
      <c r="D1635" s="47"/>
      <c r="E1635" s="32"/>
    </row>
    <row r="1636" spans="2:5" x14ac:dyDescent="0.2">
      <c r="B1636" s="47"/>
      <c r="C1636" s="47"/>
      <c r="D1636" s="47"/>
      <c r="E1636" s="32"/>
    </row>
    <row r="1637" spans="2:5" x14ac:dyDescent="0.2">
      <c r="B1637" s="47"/>
      <c r="C1637" s="47"/>
      <c r="D1637" s="47"/>
      <c r="E1637" s="32"/>
    </row>
    <row r="1638" spans="2:5" x14ac:dyDescent="0.2">
      <c r="B1638" s="47"/>
      <c r="C1638" s="47"/>
      <c r="D1638" s="47"/>
      <c r="E1638" s="32"/>
    </row>
    <row r="1639" spans="2:5" x14ac:dyDescent="0.2">
      <c r="B1639" s="47"/>
      <c r="C1639" s="47"/>
      <c r="D1639" s="47"/>
      <c r="E1639" s="32"/>
    </row>
    <row r="1640" spans="2:5" x14ac:dyDescent="0.2">
      <c r="B1640" s="47"/>
      <c r="C1640" s="47"/>
      <c r="D1640" s="47"/>
      <c r="E1640" s="32"/>
    </row>
    <row r="1641" spans="2:5" x14ac:dyDescent="0.2">
      <c r="B1641" s="47"/>
      <c r="C1641" s="47"/>
      <c r="D1641" s="47"/>
      <c r="E1641" s="32"/>
    </row>
    <row r="1642" spans="2:5" x14ac:dyDescent="0.2">
      <c r="B1642" s="47"/>
      <c r="C1642" s="47"/>
      <c r="D1642" s="47"/>
      <c r="E1642" s="32"/>
    </row>
    <row r="1643" spans="2:5" x14ac:dyDescent="0.2">
      <c r="B1643" s="47"/>
      <c r="C1643" s="47"/>
      <c r="D1643" s="47"/>
      <c r="E1643" s="32"/>
    </row>
    <row r="1644" spans="2:5" x14ac:dyDescent="0.2">
      <c r="B1644" s="47"/>
      <c r="C1644" s="47"/>
      <c r="D1644" s="47"/>
      <c r="E1644" s="32"/>
    </row>
    <row r="1645" spans="2:5" x14ac:dyDescent="0.2">
      <c r="B1645" s="47"/>
      <c r="C1645" s="47"/>
      <c r="D1645" s="47"/>
      <c r="E1645" s="32"/>
    </row>
    <row r="1646" spans="2:5" x14ac:dyDescent="0.2">
      <c r="B1646" s="47"/>
      <c r="C1646" s="47"/>
      <c r="D1646" s="47"/>
      <c r="E1646" s="32"/>
    </row>
    <row r="1647" spans="2:5" x14ac:dyDescent="0.2">
      <c r="B1647" s="47"/>
      <c r="C1647" s="47"/>
      <c r="D1647" s="47"/>
      <c r="E1647" s="32"/>
    </row>
    <row r="1648" spans="2:5" x14ac:dyDescent="0.2">
      <c r="B1648" s="47"/>
      <c r="C1648" s="47"/>
      <c r="D1648" s="47"/>
      <c r="E1648" s="32"/>
    </row>
    <row r="1649" spans="2:5" x14ac:dyDescent="0.2">
      <c r="B1649" s="47"/>
      <c r="C1649" s="47"/>
      <c r="D1649" s="47"/>
      <c r="E1649" s="32"/>
    </row>
    <row r="1650" spans="2:5" x14ac:dyDescent="0.2">
      <c r="B1650" s="47"/>
      <c r="C1650" s="47"/>
      <c r="D1650" s="47"/>
      <c r="E1650" s="32"/>
    </row>
    <row r="1651" spans="2:5" x14ac:dyDescent="0.2">
      <c r="B1651" s="47"/>
      <c r="C1651" s="47"/>
      <c r="D1651" s="47"/>
      <c r="E1651" s="32"/>
    </row>
    <row r="1652" spans="2:5" x14ac:dyDescent="0.2">
      <c r="B1652" s="47"/>
      <c r="C1652" s="47"/>
      <c r="D1652" s="47"/>
      <c r="E1652" s="32"/>
    </row>
    <row r="1653" spans="2:5" x14ac:dyDescent="0.2">
      <c r="B1653" s="47"/>
      <c r="C1653" s="47"/>
      <c r="D1653" s="47"/>
      <c r="E1653" s="32"/>
    </row>
    <row r="1654" spans="2:5" x14ac:dyDescent="0.2">
      <c r="B1654" s="47"/>
      <c r="C1654" s="47"/>
      <c r="D1654" s="47"/>
      <c r="E1654" s="32"/>
    </row>
    <row r="1655" spans="2:5" x14ac:dyDescent="0.2">
      <c r="B1655" s="47"/>
      <c r="C1655" s="47"/>
      <c r="D1655" s="47"/>
      <c r="E1655" s="32"/>
    </row>
    <row r="1656" spans="2:5" x14ac:dyDescent="0.2">
      <c r="B1656" s="47"/>
      <c r="C1656" s="47"/>
      <c r="D1656" s="47"/>
      <c r="E1656" s="32"/>
    </row>
    <row r="1657" spans="2:5" x14ac:dyDescent="0.2">
      <c r="B1657" s="47"/>
      <c r="C1657" s="47"/>
      <c r="D1657" s="47"/>
      <c r="E1657" s="32"/>
    </row>
    <row r="1658" spans="2:5" x14ac:dyDescent="0.2">
      <c r="B1658" s="47"/>
      <c r="C1658" s="47"/>
      <c r="D1658" s="47"/>
      <c r="E1658" s="32"/>
    </row>
    <row r="1659" spans="2:5" x14ac:dyDescent="0.2">
      <c r="B1659" s="47"/>
      <c r="C1659" s="47"/>
      <c r="D1659" s="47"/>
      <c r="E1659" s="32"/>
    </row>
    <row r="1660" spans="2:5" x14ac:dyDescent="0.2">
      <c r="B1660" s="47"/>
      <c r="C1660" s="47"/>
      <c r="D1660" s="47"/>
      <c r="E1660" s="32"/>
    </row>
    <row r="1661" spans="2:5" x14ac:dyDescent="0.2">
      <c r="B1661" s="47"/>
      <c r="C1661" s="47"/>
      <c r="D1661" s="47"/>
      <c r="E1661" s="32"/>
    </row>
    <row r="1662" spans="2:5" x14ac:dyDescent="0.2">
      <c r="B1662" s="47"/>
      <c r="C1662" s="47"/>
      <c r="D1662" s="47"/>
      <c r="E1662" s="32"/>
    </row>
    <row r="1663" spans="2:5" x14ac:dyDescent="0.2">
      <c r="B1663" s="47"/>
      <c r="C1663" s="47"/>
      <c r="D1663" s="47"/>
      <c r="E1663" s="32"/>
    </row>
    <row r="1664" spans="2:5" x14ac:dyDescent="0.2">
      <c r="B1664" s="47"/>
      <c r="C1664" s="47"/>
      <c r="D1664" s="47"/>
      <c r="E1664" s="32"/>
    </row>
    <row r="1665" spans="2:5" x14ac:dyDescent="0.2">
      <c r="B1665" s="47"/>
      <c r="C1665" s="47"/>
      <c r="D1665" s="47"/>
      <c r="E1665" s="32"/>
    </row>
    <row r="1666" spans="2:5" x14ac:dyDescent="0.2">
      <c r="B1666" s="47"/>
      <c r="C1666" s="47"/>
      <c r="D1666" s="47"/>
      <c r="E1666" s="32"/>
    </row>
    <row r="1667" spans="2:5" x14ac:dyDescent="0.2">
      <c r="B1667" s="47"/>
      <c r="C1667" s="47"/>
      <c r="D1667" s="47"/>
      <c r="E1667" s="32"/>
    </row>
    <row r="1668" spans="2:5" x14ac:dyDescent="0.2">
      <c r="B1668" s="47"/>
      <c r="C1668" s="47"/>
      <c r="D1668" s="47"/>
      <c r="E1668" s="32"/>
    </row>
    <row r="1669" spans="2:5" x14ac:dyDescent="0.2">
      <c r="B1669" s="47"/>
      <c r="C1669" s="47"/>
      <c r="D1669" s="47"/>
      <c r="E1669" s="32"/>
    </row>
    <row r="1670" spans="2:5" x14ac:dyDescent="0.2">
      <c r="B1670" s="47"/>
      <c r="C1670" s="47"/>
      <c r="D1670" s="47"/>
      <c r="E1670" s="32"/>
    </row>
    <row r="1671" spans="2:5" x14ac:dyDescent="0.2">
      <c r="B1671" s="47"/>
      <c r="C1671" s="47"/>
      <c r="D1671" s="47"/>
      <c r="E1671" s="32"/>
    </row>
    <row r="1672" spans="2:5" x14ac:dyDescent="0.2">
      <c r="B1672" s="47"/>
      <c r="C1672" s="47"/>
      <c r="D1672" s="47"/>
      <c r="E1672" s="32"/>
    </row>
    <row r="1673" spans="2:5" x14ac:dyDescent="0.2">
      <c r="B1673" s="47"/>
      <c r="C1673" s="47"/>
      <c r="D1673" s="47"/>
      <c r="E1673" s="32"/>
    </row>
    <row r="1674" spans="2:5" x14ac:dyDescent="0.2">
      <c r="B1674" s="47"/>
      <c r="C1674" s="47"/>
      <c r="D1674" s="47"/>
      <c r="E1674" s="32"/>
    </row>
    <row r="1675" spans="2:5" x14ac:dyDescent="0.2">
      <c r="B1675" s="47"/>
      <c r="C1675" s="47"/>
      <c r="D1675" s="47"/>
      <c r="E1675" s="32"/>
    </row>
    <row r="1676" spans="2:5" x14ac:dyDescent="0.2">
      <c r="B1676" s="47"/>
      <c r="C1676" s="47"/>
      <c r="D1676" s="47"/>
      <c r="E1676" s="32"/>
    </row>
    <row r="1677" spans="2:5" x14ac:dyDescent="0.2">
      <c r="B1677" s="47"/>
      <c r="C1677" s="47"/>
      <c r="D1677" s="47"/>
      <c r="E1677" s="32"/>
    </row>
    <row r="1678" spans="2:5" x14ac:dyDescent="0.2">
      <c r="B1678" s="47"/>
      <c r="C1678" s="47"/>
      <c r="D1678" s="47"/>
      <c r="E1678" s="32"/>
    </row>
    <row r="1679" spans="2:5" x14ac:dyDescent="0.2">
      <c r="B1679" s="47"/>
      <c r="C1679" s="47"/>
      <c r="D1679" s="47"/>
      <c r="E1679" s="32"/>
    </row>
    <row r="1680" spans="2:5" x14ac:dyDescent="0.2">
      <c r="B1680" s="47"/>
      <c r="C1680" s="47"/>
      <c r="D1680" s="47"/>
      <c r="E1680" s="32"/>
    </row>
    <row r="1681" spans="2:5" x14ac:dyDescent="0.2">
      <c r="B1681" s="47"/>
      <c r="C1681" s="47"/>
      <c r="D1681" s="47"/>
      <c r="E1681" s="32"/>
    </row>
    <row r="1682" spans="2:5" x14ac:dyDescent="0.2">
      <c r="B1682" s="47"/>
      <c r="C1682" s="47"/>
      <c r="D1682" s="47"/>
      <c r="E1682" s="32"/>
    </row>
    <row r="1683" spans="2:5" x14ac:dyDescent="0.2">
      <c r="B1683" s="47"/>
      <c r="C1683" s="47"/>
      <c r="D1683" s="47"/>
      <c r="E1683" s="32"/>
    </row>
    <row r="1684" spans="2:5" x14ac:dyDescent="0.2">
      <c r="B1684" s="47"/>
      <c r="C1684" s="47"/>
      <c r="D1684" s="47"/>
      <c r="E1684" s="32"/>
    </row>
    <row r="1685" spans="2:5" x14ac:dyDescent="0.2">
      <c r="B1685" s="47"/>
      <c r="C1685" s="47"/>
      <c r="D1685" s="47"/>
      <c r="E1685" s="32"/>
    </row>
    <row r="1686" spans="2:5" x14ac:dyDescent="0.2">
      <c r="B1686" s="47"/>
      <c r="C1686" s="47"/>
      <c r="D1686" s="47"/>
      <c r="E1686" s="32"/>
    </row>
    <row r="1687" spans="2:5" x14ac:dyDescent="0.2">
      <c r="B1687" s="47"/>
      <c r="C1687" s="47"/>
      <c r="D1687" s="47"/>
      <c r="E1687" s="32"/>
    </row>
    <row r="1688" spans="2:5" x14ac:dyDescent="0.2">
      <c r="B1688" s="47"/>
      <c r="C1688" s="47"/>
      <c r="D1688" s="47"/>
      <c r="E1688" s="32"/>
    </row>
    <row r="1689" spans="2:5" x14ac:dyDescent="0.2">
      <c r="B1689" s="47"/>
      <c r="C1689" s="47"/>
      <c r="D1689" s="47"/>
      <c r="E1689" s="32"/>
    </row>
    <row r="1690" spans="2:5" x14ac:dyDescent="0.2">
      <c r="B1690" s="47"/>
      <c r="C1690" s="47"/>
      <c r="D1690" s="47"/>
      <c r="E1690" s="32"/>
    </row>
    <row r="1691" spans="2:5" x14ac:dyDescent="0.2">
      <c r="B1691" s="47"/>
      <c r="C1691" s="47"/>
      <c r="D1691" s="47"/>
      <c r="E1691" s="32"/>
    </row>
    <row r="1692" spans="2:5" x14ac:dyDescent="0.2">
      <c r="B1692" s="47"/>
      <c r="C1692" s="47"/>
      <c r="D1692" s="47"/>
      <c r="E1692" s="32"/>
    </row>
    <row r="1693" spans="2:5" x14ac:dyDescent="0.2">
      <c r="B1693" s="47"/>
      <c r="C1693" s="47"/>
      <c r="D1693" s="47"/>
      <c r="E1693" s="32"/>
    </row>
    <row r="1694" spans="2:5" x14ac:dyDescent="0.2">
      <c r="B1694" s="47"/>
      <c r="C1694" s="47"/>
      <c r="D1694" s="47"/>
      <c r="E1694" s="32"/>
    </row>
    <row r="1695" spans="2:5" x14ac:dyDescent="0.2">
      <c r="B1695" s="47"/>
      <c r="C1695" s="47"/>
      <c r="D1695" s="47"/>
      <c r="E1695" s="32"/>
    </row>
    <row r="1696" spans="2:5" x14ac:dyDescent="0.2">
      <c r="B1696" s="47"/>
      <c r="C1696" s="47"/>
      <c r="D1696" s="47"/>
      <c r="E1696" s="32"/>
    </row>
    <row r="1697" spans="2:5" x14ac:dyDescent="0.2">
      <c r="B1697" s="47"/>
      <c r="C1697" s="47"/>
      <c r="D1697" s="47"/>
      <c r="E1697" s="32"/>
    </row>
    <row r="1698" spans="2:5" x14ac:dyDescent="0.2">
      <c r="B1698" s="47"/>
      <c r="C1698" s="47"/>
      <c r="D1698" s="47"/>
      <c r="E1698" s="32"/>
    </row>
    <row r="1699" spans="2:5" x14ac:dyDescent="0.2">
      <c r="B1699" s="47"/>
      <c r="C1699" s="47"/>
      <c r="D1699" s="47"/>
      <c r="E1699" s="32"/>
    </row>
    <row r="1700" spans="2:5" x14ac:dyDescent="0.2">
      <c r="B1700" s="47"/>
      <c r="C1700" s="47"/>
      <c r="D1700" s="47"/>
      <c r="E1700" s="32"/>
    </row>
    <row r="1701" spans="2:5" x14ac:dyDescent="0.2">
      <c r="B1701" s="47"/>
      <c r="C1701" s="47"/>
      <c r="D1701" s="47"/>
      <c r="E1701" s="32"/>
    </row>
    <row r="1702" spans="2:5" x14ac:dyDescent="0.2">
      <c r="B1702" s="47"/>
      <c r="C1702" s="47"/>
      <c r="D1702" s="47"/>
      <c r="E1702" s="32"/>
    </row>
    <row r="1703" spans="2:5" x14ac:dyDescent="0.2">
      <c r="B1703" s="47"/>
      <c r="C1703" s="47"/>
      <c r="D1703" s="47"/>
      <c r="E1703" s="32"/>
    </row>
    <row r="1704" spans="2:5" x14ac:dyDescent="0.2">
      <c r="B1704" s="47"/>
      <c r="C1704" s="47"/>
      <c r="D1704" s="47"/>
      <c r="E1704" s="32"/>
    </row>
    <row r="1705" spans="2:5" x14ac:dyDescent="0.2">
      <c r="B1705" s="47"/>
      <c r="C1705" s="47"/>
      <c r="D1705" s="47"/>
      <c r="E1705" s="32"/>
    </row>
    <row r="1706" spans="2:5" x14ac:dyDescent="0.2">
      <c r="B1706" s="47"/>
      <c r="C1706" s="47"/>
      <c r="D1706" s="47"/>
      <c r="E1706" s="32"/>
    </row>
    <row r="1707" spans="2:5" x14ac:dyDescent="0.2">
      <c r="B1707" s="47"/>
      <c r="C1707" s="47"/>
      <c r="D1707" s="47"/>
      <c r="E1707" s="32"/>
    </row>
    <row r="1708" spans="2:5" x14ac:dyDescent="0.2">
      <c r="B1708" s="47"/>
      <c r="C1708" s="47"/>
      <c r="D1708" s="47"/>
      <c r="E1708" s="32"/>
    </row>
    <row r="1709" spans="2:5" x14ac:dyDescent="0.2">
      <c r="B1709" s="47"/>
      <c r="C1709" s="47"/>
      <c r="D1709" s="47"/>
      <c r="E1709" s="32"/>
    </row>
    <row r="1710" spans="2:5" x14ac:dyDescent="0.2">
      <c r="B1710" s="47"/>
      <c r="C1710" s="47"/>
      <c r="D1710" s="47"/>
      <c r="E1710" s="32"/>
    </row>
    <row r="1711" spans="2:5" x14ac:dyDescent="0.2">
      <c r="B1711" s="47"/>
      <c r="C1711" s="47"/>
      <c r="D1711" s="47"/>
      <c r="E1711" s="32"/>
    </row>
    <row r="1712" spans="2:5" x14ac:dyDescent="0.2">
      <c r="B1712" s="47"/>
      <c r="C1712" s="47"/>
      <c r="D1712" s="47"/>
      <c r="E1712" s="32"/>
    </row>
    <row r="1713" spans="2:5" x14ac:dyDescent="0.2">
      <c r="B1713" s="47"/>
      <c r="C1713" s="47"/>
      <c r="D1713" s="47"/>
      <c r="E1713" s="32"/>
    </row>
    <row r="1714" spans="2:5" x14ac:dyDescent="0.2">
      <c r="B1714" s="47"/>
      <c r="C1714" s="47"/>
      <c r="D1714" s="47"/>
      <c r="E1714" s="32"/>
    </row>
    <row r="1715" spans="2:5" x14ac:dyDescent="0.2">
      <c r="B1715" s="47"/>
      <c r="C1715" s="47"/>
      <c r="D1715" s="47"/>
      <c r="E1715" s="32"/>
    </row>
    <row r="1716" spans="2:5" x14ac:dyDescent="0.2">
      <c r="B1716" s="47"/>
      <c r="C1716" s="47"/>
      <c r="D1716" s="47"/>
      <c r="E1716" s="32"/>
    </row>
    <row r="1717" spans="2:5" x14ac:dyDescent="0.2">
      <c r="B1717" s="47"/>
      <c r="C1717" s="47"/>
      <c r="D1717" s="47"/>
      <c r="E1717" s="32"/>
    </row>
    <row r="1718" spans="2:5" x14ac:dyDescent="0.2">
      <c r="B1718" s="47"/>
      <c r="C1718" s="47"/>
      <c r="D1718" s="47"/>
      <c r="E1718" s="32"/>
    </row>
    <row r="1719" spans="2:5" x14ac:dyDescent="0.2">
      <c r="B1719" s="47"/>
      <c r="C1719" s="47"/>
      <c r="D1719" s="47"/>
      <c r="E1719" s="32"/>
    </row>
    <row r="1720" spans="2:5" x14ac:dyDescent="0.2">
      <c r="B1720" s="47"/>
      <c r="C1720" s="47"/>
      <c r="D1720" s="47"/>
      <c r="E1720" s="32"/>
    </row>
    <row r="1721" spans="2:5" x14ac:dyDescent="0.2">
      <c r="B1721" s="47"/>
      <c r="C1721" s="47"/>
      <c r="D1721" s="47"/>
      <c r="E1721" s="32"/>
    </row>
    <row r="1722" spans="2:5" x14ac:dyDescent="0.2">
      <c r="B1722" s="47"/>
      <c r="C1722" s="47"/>
      <c r="D1722" s="47"/>
      <c r="E1722" s="32"/>
    </row>
    <row r="1723" spans="2:5" x14ac:dyDescent="0.2">
      <c r="B1723" s="47"/>
      <c r="C1723" s="47"/>
      <c r="D1723" s="47"/>
      <c r="E1723" s="32"/>
    </row>
    <row r="1724" spans="2:5" x14ac:dyDescent="0.2">
      <c r="B1724" s="47"/>
      <c r="C1724" s="47"/>
      <c r="D1724" s="47"/>
      <c r="E1724" s="32"/>
    </row>
    <row r="1725" spans="2:5" x14ac:dyDescent="0.2">
      <c r="B1725" s="47"/>
      <c r="C1725" s="47"/>
      <c r="D1725" s="47"/>
      <c r="E1725" s="32"/>
    </row>
    <row r="1726" spans="2:5" x14ac:dyDescent="0.2">
      <c r="B1726" s="47"/>
      <c r="C1726" s="47"/>
      <c r="D1726" s="47"/>
      <c r="E1726" s="32"/>
    </row>
    <row r="1727" spans="2:5" x14ac:dyDescent="0.2">
      <c r="B1727" s="47"/>
      <c r="C1727" s="47"/>
      <c r="D1727" s="47"/>
      <c r="E1727" s="32"/>
    </row>
    <row r="1728" spans="2:5" x14ac:dyDescent="0.2">
      <c r="B1728" s="47"/>
      <c r="C1728" s="47"/>
      <c r="D1728" s="47"/>
      <c r="E1728" s="32"/>
    </row>
    <row r="1729" spans="2:5" x14ac:dyDescent="0.2">
      <c r="B1729" s="47"/>
      <c r="C1729" s="47"/>
      <c r="D1729" s="47"/>
      <c r="E1729" s="32"/>
    </row>
    <row r="1730" spans="2:5" x14ac:dyDescent="0.2">
      <c r="B1730" s="47"/>
      <c r="C1730" s="47"/>
      <c r="D1730" s="47"/>
      <c r="E1730" s="32"/>
    </row>
    <row r="1731" spans="2:5" x14ac:dyDescent="0.2">
      <c r="B1731" s="47"/>
      <c r="C1731" s="47"/>
      <c r="D1731" s="47"/>
      <c r="E1731" s="32"/>
    </row>
    <row r="1732" spans="2:5" x14ac:dyDescent="0.2">
      <c r="B1732" s="47"/>
      <c r="C1732" s="47"/>
      <c r="D1732" s="47"/>
      <c r="E1732" s="32"/>
    </row>
    <row r="1733" spans="2:5" x14ac:dyDescent="0.2">
      <c r="B1733" s="47"/>
      <c r="C1733" s="47"/>
      <c r="D1733" s="47"/>
      <c r="E1733" s="32"/>
    </row>
    <row r="1734" spans="2:5" x14ac:dyDescent="0.2">
      <c r="B1734" s="47"/>
      <c r="C1734" s="47"/>
      <c r="D1734" s="47"/>
      <c r="E1734" s="32"/>
    </row>
    <row r="1735" spans="2:5" x14ac:dyDescent="0.2">
      <c r="B1735" s="47"/>
      <c r="C1735" s="47"/>
      <c r="D1735" s="47"/>
      <c r="E1735" s="32"/>
    </row>
    <row r="1736" spans="2:5" x14ac:dyDescent="0.2">
      <c r="B1736" s="47"/>
      <c r="C1736" s="47"/>
      <c r="D1736" s="47"/>
      <c r="E1736" s="32"/>
    </row>
    <row r="1737" spans="2:5" x14ac:dyDescent="0.2">
      <c r="B1737" s="47"/>
      <c r="C1737" s="47"/>
      <c r="D1737" s="47"/>
      <c r="E1737" s="32"/>
    </row>
    <row r="1738" spans="2:5" x14ac:dyDescent="0.2">
      <c r="B1738" s="47"/>
      <c r="C1738" s="47"/>
      <c r="D1738" s="47"/>
      <c r="E1738" s="32"/>
    </row>
    <row r="1739" spans="2:5" x14ac:dyDescent="0.2">
      <c r="B1739" s="47"/>
      <c r="C1739" s="47"/>
      <c r="D1739" s="47"/>
      <c r="E1739" s="32"/>
    </row>
    <row r="1740" spans="2:5" x14ac:dyDescent="0.2">
      <c r="B1740" s="47"/>
      <c r="C1740" s="47"/>
      <c r="D1740" s="47"/>
      <c r="E1740" s="32"/>
    </row>
    <row r="1741" spans="2:5" x14ac:dyDescent="0.2">
      <c r="B1741" s="47"/>
      <c r="C1741" s="47"/>
      <c r="D1741" s="47"/>
      <c r="E1741" s="32"/>
    </row>
    <row r="1742" spans="2:5" x14ac:dyDescent="0.2">
      <c r="B1742" s="47"/>
      <c r="C1742" s="47"/>
      <c r="D1742" s="47"/>
      <c r="E1742" s="32"/>
    </row>
    <row r="1743" spans="2:5" x14ac:dyDescent="0.2">
      <c r="B1743" s="47"/>
      <c r="C1743" s="47"/>
      <c r="D1743" s="47"/>
      <c r="E1743" s="32"/>
    </row>
    <row r="1744" spans="2:5" x14ac:dyDescent="0.2">
      <c r="B1744" s="47"/>
      <c r="C1744" s="47"/>
      <c r="D1744" s="47"/>
      <c r="E1744" s="32"/>
    </row>
    <row r="1745" spans="2:5" x14ac:dyDescent="0.2">
      <c r="B1745" s="47"/>
      <c r="C1745" s="47"/>
      <c r="D1745" s="47"/>
      <c r="E1745" s="32"/>
    </row>
    <row r="1746" spans="2:5" x14ac:dyDescent="0.2">
      <c r="B1746" s="47"/>
      <c r="C1746" s="47"/>
      <c r="D1746" s="47"/>
      <c r="E1746" s="32"/>
    </row>
    <row r="1747" spans="2:5" x14ac:dyDescent="0.2">
      <c r="B1747" s="47"/>
      <c r="C1747" s="47"/>
      <c r="D1747" s="47"/>
      <c r="E1747" s="32"/>
    </row>
    <row r="1748" spans="2:5" x14ac:dyDescent="0.2">
      <c r="B1748" s="47"/>
      <c r="C1748" s="47"/>
      <c r="D1748" s="47"/>
      <c r="E1748" s="32"/>
    </row>
    <row r="1749" spans="2:5" x14ac:dyDescent="0.2">
      <c r="B1749" s="47"/>
      <c r="C1749" s="47"/>
      <c r="D1749" s="47"/>
      <c r="E1749" s="32"/>
    </row>
    <row r="1750" spans="2:5" x14ac:dyDescent="0.2">
      <c r="B1750" s="47"/>
      <c r="C1750" s="47"/>
      <c r="D1750" s="47"/>
      <c r="E1750" s="32"/>
    </row>
    <row r="1751" spans="2:5" x14ac:dyDescent="0.2">
      <c r="B1751" s="47"/>
      <c r="C1751" s="47"/>
      <c r="D1751" s="47"/>
      <c r="E1751" s="32"/>
    </row>
    <row r="1752" spans="2:5" x14ac:dyDescent="0.2">
      <c r="B1752" s="47"/>
      <c r="C1752" s="47"/>
      <c r="D1752" s="47"/>
      <c r="E1752" s="32"/>
    </row>
    <row r="1753" spans="2:5" x14ac:dyDescent="0.2">
      <c r="B1753" s="47"/>
      <c r="C1753" s="47"/>
      <c r="D1753" s="47"/>
      <c r="E1753" s="32"/>
    </row>
    <row r="1754" spans="2:5" x14ac:dyDescent="0.2">
      <c r="B1754" s="47"/>
      <c r="C1754" s="47"/>
      <c r="D1754" s="47"/>
      <c r="E1754" s="32"/>
    </row>
    <row r="1755" spans="2:5" x14ac:dyDescent="0.2">
      <c r="B1755" s="47"/>
      <c r="C1755" s="47"/>
      <c r="D1755" s="47"/>
      <c r="E1755" s="32"/>
    </row>
    <row r="1756" spans="2:5" x14ac:dyDescent="0.2">
      <c r="B1756" s="47"/>
      <c r="C1756" s="47"/>
      <c r="D1756" s="47"/>
      <c r="E1756" s="32"/>
    </row>
    <row r="1757" spans="2:5" x14ac:dyDescent="0.2">
      <c r="B1757" s="47"/>
      <c r="C1757" s="47"/>
      <c r="D1757" s="47"/>
      <c r="E1757" s="32"/>
    </row>
    <row r="1758" spans="2:5" x14ac:dyDescent="0.2">
      <c r="B1758" s="47"/>
      <c r="C1758" s="47"/>
      <c r="D1758" s="47"/>
      <c r="E1758" s="32"/>
    </row>
    <row r="1759" spans="2:5" x14ac:dyDescent="0.2">
      <c r="B1759" s="47"/>
      <c r="C1759" s="47"/>
      <c r="D1759" s="47"/>
      <c r="E1759" s="32"/>
    </row>
    <row r="1760" spans="2:5" x14ac:dyDescent="0.2">
      <c r="B1760" s="47"/>
      <c r="C1760" s="47"/>
      <c r="D1760" s="47"/>
      <c r="E1760" s="32"/>
    </row>
    <row r="1761" spans="2:5" x14ac:dyDescent="0.2">
      <c r="B1761" s="47"/>
      <c r="C1761" s="47"/>
      <c r="D1761" s="47"/>
      <c r="E1761" s="32"/>
    </row>
    <row r="1762" spans="2:5" x14ac:dyDescent="0.2">
      <c r="B1762" s="47"/>
      <c r="C1762" s="47"/>
      <c r="D1762" s="47"/>
      <c r="E1762" s="32"/>
    </row>
    <row r="1763" spans="2:5" x14ac:dyDescent="0.2">
      <c r="B1763" s="47"/>
      <c r="C1763" s="47"/>
      <c r="D1763" s="47"/>
      <c r="E1763" s="32"/>
    </row>
    <row r="1764" spans="2:5" x14ac:dyDescent="0.2">
      <c r="B1764" s="47"/>
      <c r="C1764" s="47"/>
      <c r="D1764" s="47"/>
      <c r="E1764" s="32"/>
    </row>
    <row r="1765" spans="2:5" x14ac:dyDescent="0.2">
      <c r="B1765" s="47"/>
      <c r="C1765" s="47"/>
      <c r="D1765" s="47"/>
      <c r="E1765" s="32"/>
    </row>
    <row r="1766" spans="2:5" x14ac:dyDescent="0.2">
      <c r="B1766" s="47"/>
      <c r="C1766" s="47"/>
      <c r="D1766" s="47"/>
      <c r="E1766" s="32"/>
    </row>
    <row r="1767" spans="2:5" x14ac:dyDescent="0.2">
      <c r="B1767" s="47"/>
      <c r="C1767" s="47"/>
      <c r="D1767" s="47"/>
      <c r="E1767" s="32"/>
    </row>
    <row r="1768" spans="2:5" x14ac:dyDescent="0.2">
      <c r="B1768" s="47"/>
      <c r="C1768" s="47"/>
      <c r="D1768" s="47"/>
      <c r="E1768" s="32"/>
    </row>
    <row r="1769" spans="2:5" x14ac:dyDescent="0.2">
      <c r="B1769" s="47"/>
      <c r="C1769" s="47"/>
      <c r="D1769" s="47"/>
      <c r="E1769" s="32"/>
    </row>
    <row r="1770" spans="2:5" x14ac:dyDescent="0.2">
      <c r="B1770" s="47"/>
      <c r="C1770" s="47"/>
      <c r="D1770" s="47"/>
      <c r="E1770" s="32"/>
    </row>
    <row r="1771" spans="2:5" x14ac:dyDescent="0.2">
      <c r="B1771" s="47"/>
      <c r="C1771" s="47"/>
      <c r="D1771" s="47"/>
      <c r="E1771" s="32"/>
    </row>
    <row r="1772" spans="2:5" x14ac:dyDescent="0.2">
      <c r="B1772" s="47"/>
      <c r="C1772" s="47"/>
      <c r="D1772" s="47"/>
      <c r="E1772" s="32"/>
    </row>
    <row r="1773" spans="2:5" x14ac:dyDescent="0.2">
      <c r="B1773" s="47"/>
      <c r="C1773" s="47"/>
      <c r="D1773" s="47"/>
      <c r="E1773" s="32"/>
    </row>
    <row r="1774" spans="2:5" x14ac:dyDescent="0.2">
      <c r="B1774" s="47"/>
      <c r="C1774" s="47"/>
      <c r="D1774" s="47"/>
      <c r="E1774" s="32"/>
    </row>
    <row r="1775" spans="2:5" x14ac:dyDescent="0.2">
      <c r="B1775" s="47"/>
      <c r="C1775" s="47"/>
      <c r="D1775" s="47"/>
      <c r="E1775" s="32"/>
    </row>
    <row r="1776" spans="2:5" x14ac:dyDescent="0.2">
      <c r="B1776" s="47"/>
      <c r="C1776" s="47"/>
      <c r="D1776" s="47"/>
      <c r="E1776" s="32"/>
    </row>
    <row r="1777" spans="2:5" x14ac:dyDescent="0.2">
      <c r="B1777" s="47"/>
      <c r="C1777" s="47"/>
      <c r="D1777" s="47"/>
      <c r="E1777" s="32"/>
    </row>
    <row r="1778" spans="2:5" x14ac:dyDescent="0.2">
      <c r="B1778" s="47"/>
      <c r="C1778" s="47"/>
      <c r="D1778" s="47"/>
      <c r="E1778" s="32"/>
    </row>
    <row r="1779" spans="2:5" x14ac:dyDescent="0.2">
      <c r="B1779" s="47"/>
      <c r="C1779" s="47"/>
      <c r="D1779" s="47"/>
      <c r="E1779" s="32"/>
    </row>
    <row r="1780" spans="2:5" x14ac:dyDescent="0.2">
      <c r="B1780" s="47"/>
      <c r="C1780" s="47"/>
      <c r="D1780" s="47"/>
      <c r="E1780" s="32"/>
    </row>
    <row r="1781" spans="2:5" x14ac:dyDescent="0.2">
      <c r="B1781" s="47"/>
      <c r="C1781" s="47"/>
      <c r="D1781" s="47"/>
      <c r="E1781" s="32"/>
    </row>
    <row r="1782" spans="2:5" x14ac:dyDescent="0.2">
      <c r="B1782" s="47"/>
      <c r="C1782" s="47"/>
      <c r="D1782" s="47"/>
      <c r="E1782" s="32"/>
    </row>
    <row r="1783" spans="2:5" x14ac:dyDescent="0.2">
      <c r="B1783" s="47"/>
      <c r="C1783" s="47"/>
      <c r="D1783" s="47"/>
      <c r="E1783" s="32"/>
    </row>
    <row r="1784" spans="2:5" x14ac:dyDescent="0.2">
      <c r="B1784" s="47"/>
      <c r="C1784" s="47"/>
      <c r="D1784" s="47"/>
      <c r="E1784" s="32"/>
    </row>
    <row r="1785" spans="2:5" x14ac:dyDescent="0.2">
      <c r="B1785" s="47"/>
      <c r="C1785" s="47"/>
      <c r="D1785" s="47"/>
      <c r="E1785" s="32"/>
    </row>
    <row r="1786" spans="2:5" x14ac:dyDescent="0.2">
      <c r="B1786" s="47"/>
      <c r="C1786" s="47"/>
      <c r="D1786" s="47"/>
      <c r="E1786" s="32"/>
    </row>
    <row r="1787" spans="2:5" x14ac:dyDescent="0.2">
      <c r="B1787" s="47"/>
      <c r="C1787" s="47"/>
      <c r="D1787" s="47"/>
      <c r="E1787" s="32"/>
    </row>
    <row r="1788" spans="2:5" x14ac:dyDescent="0.2">
      <c r="B1788" s="47"/>
      <c r="C1788" s="47"/>
      <c r="D1788" s="47"/>
      <c r="E1788" s="32"/>
    </row>
    <row r="1789" spans="2:5" x14ac:dyDescent="0.2">
      <c r="B1789" s="47"/>
      <c r="C1789" s="47"/>
      <c r="D1789" s="47"/>
      <c r="E1789" s="32"/>
    </row>
    <row r="1790" spans="2:5" x14ac:dyDescent="0.2">
      <c r="B1790" s="47"/>
      <c r="C1790" s="47"/>
      <c r="D1790" s="47"/>
      <c r="E1790" s="32"/>
    </row>
    <row r="1791" spans="2:5" x14ac:dyDescent="0.2">
      <c r="B1791" s="47"/>
      <c r="C1791" s="47"/>
      <c r="D1791" s="47"/>
      <c r="E1791" s="32"/>
    </row>
    <row r="1792" spans="2:5" x14ac:dyDescent="0.2">
      <c r="B1792" s="47"/>
      <c r="C1792" s="47"/>
      <c r="D1792" s="47"/>
      <c r="E1792" s="32"/>
    </row>
    <row r="1793" spans="2:5" x14ac:dyDescent="0.2">
      <c r="B1793" s="47"/>
      <c r="C1793" s="47"/>
      <c r="D1793" s="47"/>
      <c r="E1793" s="32"/>
    </row>
    <row r="1794" spans="2:5" x14ac:dyDescent="0.2">
      <c r="B1794" s="47"/>
      <c r="C1794" s="47"/>
      <c r="D1794" s="47"/>
      <c r="E1794" s="32"/>
    </row>
    <row r="1795" spans="2:5" x14ac:dyDescent="0.2">
      <c r="B1795" s="47"/>
      <c r="C1795" s="47"/>
      <c r="D1795" s="47"/>
      <c r="E1795" s="32"/>
    </row>
    <row r="1796" spans="2:5" x14ac:dyDescent="0.2">
      <c r="B1796" s="47"/>
      <c r="C1796" s="47"/>
      <c r="D1796" s="47"/>
      <c r="E1796" s="32"/>
    </row>
    <row r="1797" spans="2:5" x14ac:dyDescent="0.2">
      <c r="B1797" s="47"/>
      <c r="C1797" s="47"/>
      <c r="D1797" s="47"/>
      <c r="E1797" s="32"/>
    </row>
    <row r="1798" spans="2:5" x14ac:dyDescent="0.2">
      <c r="B1798" s="47"/>
      <c r="C1798" s="47"/>
      <c r="D1798" s="47"/>
      <c r="E1798" s="32"/>
    </row>
    <row r="1799" spans="2:5" x14ac:dyDescent="0.2">
      <c r="B1799" s="47"/>
      <c r="C1799" s="47"/>
      <c r="D1799" s="47"/>
      <c r="E1799" s="32"/>
    </row>
    <row r="1800" spans="2:5" x14ac:dyDescent="0.2">
      <c r="B1800" s="47"/>
      <c r="C1800" s="47"/>
      <c r="D1800" s="47"/>
      <c r="E1800" s="32"/>
    </row>
    <row r="1801" spans="2:5" x14ac:dyDescent="0.2">
      <c r="B1801" s="47"/>
      <c r="C1801" s="47"/>
      <c r="D1801" s="47"/>
      <c r="E1801" s="32"/>
    </row>
    <row r="1802" spans="2:5" x14ac:dyDescent="0.2">
      <c r="B1802" s="47"/>
      <c r="C1802" s="47"/>
      <c r="D1802" s="47"/>
      <c r="E1802" s="32"/>
    </row>
    <row r="1803" spans="2:5" x14ac:dyDescent="0.2">
      <c r="B1803" s="47"/>
      <c r="C1803" s="47"/>
      <c r="D1803" s="47"/>
      <c r="E1803" s="32"/>
    </row>
    <row r="1804" spans="2:5" x14ac:dyDescent="0.2">
      <c r="B1804" s="47"/>
      <c r="C1804" s="47"/>
      <c r="D1804" s="47"/>
      <c r="E1804" s="32"/>
    </row>
    <row r="1805" spans="2:5" x14ac:dyDescent="0.2">
      <c r="B1805" s="47"/>
      <c r="C1805" s="47"/>
      <c r="D1805" s="47"/>
      <c r="E1805" s="32"/>
    </row>
    <row r="1806" spans="2:5" x14ac:dyDescent="0.2">
      <c r="B1806" s="47"/>
      <c r="C1806" s="47"/>
      <c r="D1806" s="47"/>
      <c r="E1806" s="32"/>
    </row>
    <row r="1807" spans="2:5" x14ac:dyDescent="0.2">
      <c r="B1807" s="47"/>
      <c r="C1807" s="47"/>
      <c r="D1807" s="47"/>
      <c r="E1807" s="32"/>
    </row>
    <row r="1808" spans="2:5" x14ac:dyDescent="0.2">
      <c r="B1808" s="47"/>
      <c r="C1808" s="47"/>
      <c r="D1808" s="47"/>
      <c r="E1808" s="32"/>
    </row>
    <row r="1809" spans="2:5" x14ac:dyDescent="0.2">
      <c r="B1809" s="47"/>
      <c r="C1809" s="47"/>
      <c r="D1809" s="47"/>
      <c r="E1809" s="32"/>
    </row>
    <row r="1810" spans="2:5" x14ac:dyDescent="0.2">
      <c r="B1810" s="47"/>
      <c r="C1810" s="47"/>
      <c r="D1810" s="47"/>
      <c r="E1810" s="32"/>
    </row>
    <row r="1811" spans="2:5" x14ac:dyDescent="0.2">
      <c r="B1811" s="47"/>
      <c r="C1811" s="47"/>
      <c r="D1811" s="47"/>
      <c r="E1811" s="32"/>
    </row>
    <row r="1812" spans="2:5" x14ac:dyDescent="0.2">
      <c r="B1812" s="47"/>
      <c r="C1812" s="47"/>
      <c r="D1812" s="47"/>
      <c r="E1812" s="32"/>
    </row>
    <row r="1813" spans="2:5" x14ac:dyDescent="0.2">
      <c r="B1813" s="47"/>
      <c r="C1813" s="47"/>
      <c r="D1813" s="47"/>
      <c r="E1813" s="32"/>
    </row>
    <row r="1814" spans="2:5" x14ac:dyDescent="0.2">
      <c r="B1814" s="47"/>
      <c r="C1814" s="47"/>
      <c r="D1814" s="47"/>
      <c r="E1814" s="32"/>
    </row>
    <row r="1815" spans="2:5" x14ac:dyDescent="0.2">
      <c r="B1815" s="47"/>
      <c r="C1815" s="47"/>
      <c r="D1815" s="47"/>
      <c r="E1815" s="32"/>
    </row>
    <row r="1816" spans="2:5" x14ac:dyDescent="0.2">
      <c r="B1816" s="47"/>
      <c r="C1816" s="47"/>
      <c r="D1816" s="47"/>
      <c r="E1816" s="32"/>
    </row>
    <row r="1817" spans="2:5" x14ac:dyDescent="0.2">
      <c r="B1817" s="47"/>
      <c r="C1817" s="47"/>
      <c r="D1817" s="47"/>
      <c r="E1817" s="32"/>
    </row>
    <row r="1818" spans="2:5" x14ac:dyDescent="0.2">
      <c r="B1818" s="47"/>
      <c r="C1818" s="47"/>
      <c r="D1818" s="47"/>
      <c r="E1818" s="32"/>
    </row>
    <row r="1819" spans="2:5" x14ac:dyDescent="0.2">
      <c r="B1819" s="47"/>
      <c r="C1819" s="47"/>
      <c r="D1819" s="47"/>
      <c r="E1819" s="32"/>
    </row>
    <row r="1820" spans="2:5" x14ac:dyDescent="0.2">
      <c r="B1820" s="47"/>
      <c r="C1820" s="47"/>
      <c r="D1820" s="47"/>
      <c r="E1820" s="32"/>
    </row>
    <row r="1821" spans="2:5" x14ac:dyDescent="0.2">
      <c r="B1821" s="47"/>
      <c r="C1821" s="47"/>
      <c r="D1821" s="47"/>
      <c r="E1821" s="32"/>
    </row>
    <row r="1822" spans="2:5" x14ac:dyDescent="0.2">
      <c r="B1822" s="47"/>
      <c r="C1822" s="47"/>
      <c r="D1822" s="47"/>
      <c r="E1822" s="32"/>
    </row>
    <row r="1823" spans="2:5" x14ac:dyDescent="0.2">
      <c r="B1823" s="47"/>
      <c r="C1823" s="47"/>
      <c r="D1823" s="47"/>
      <c r="E1823" s="32"/>
    </row>
    <row r="1824" spans="2:5" x14ac:dyDescent="0.2">
      <c r="B1824" s="47"/>
      <c r="C1824" s="47"/>
      <c r="D1824" s="47"/>
      <c r="E1824" s="32"/>
    </row>
    <row r="1825" spans="2:5" x14ac:dyDescent="0.2">
      <c r="B1825" s="47"/>
      <c r="C1825" s="47"/>
      <c r="D1825" s="47"/>
      <c r="E1825" s="32"/>
    </row>
    <row r="1826" spans="2:5" x14ac:dyDescent="0.2">
      <c r="B1826" s="47"/>
      <c r="C1826" s="47"/>
      <c r="D1826" s="47"/>
      <c r="E1826" s="32"/>
    </row>
    <row r="1827" spans="2:5" x14ac:dyDescent="0.2">
      <c r="B1827" s="47"/>
      <c r="C1827" s="47"/>
      <c r="D1827" s="47"/>
      <c r="E1827" s="32"/>
    </row>
    <row r="1828" spans="2:5" x14ac:dyDescent="0.2">
      <c r="B1828" s="47"/>
      <c r="C1828" s="47"/>
      <c r="D1828" s="47"/>
      <c r="E1828" s="32"/>
    </row>
    <row r="1829" spans="2:5" x14ac:dyDescent="0.2">
      <c r="B1829" s="47"/>
      <c r="C1829" s="47"/>
      <c r="D1829" s="47"/>
      <c r="E1829" s="32"/>
    </row>
    <row r="1830" spans="2:5" x14ac:dyDescent="0.2">
      <c r="B1830" s="47"/>
      <c r="C1830" s="47"/>
      <c r="D1830" s="47"/>
      <c r="E1830" s="32"/>
    </row>
    <row r="1831" spans="2:5" x14ac:dyDescent="0.2">
      <c r="B1831" s="47"/>
      <c r="C1831" s="47"/>
      <c r="D1831" s="47"/>
      <c r="E1831" s="32"/>
    </row>
    <row r="1832" spans="2:5" x14ac:dyDescent="0.2">
      <c r="B1832" s="47"/>
      <c r="C1832" s="47"/>
      <c r="D1832" s="47"/>
      <c r="E1832" s="32"/>
    </row>
    <row r="1833" spans="2:5" x14ac:dyDescent="0.2">
      <c r="B1833" s="47"/>
      <c r="C1833" s="47"/>
      <c r="D1833" s="47"/>
      <c r="E1833" s="32"/>
    </row>
    <row r="1834" spans="2:5" x14ac:dyDescent="0.2">
      <c r="B1834" s="47"/>
      <c r="C1834" s="47"/>
      <c r="D1834" s="47"/>
      <c r="E1834" s="32"/>
    </row>
    <row r="1835" spans="2:5" x14ac:dyDescent="0.2">
      <c r="B1835" s="47"/>
      <c r="C1835" s="47"/>
      <c r="D1835" s="47"/>
      <c r="E1835" s="32"/>
    </row>
    <row r="1836" spans="2:5" x14ac:dyDescent="0.2">
      <c r="B1836" s="47"/>
      <c r="C1836" s="47"/>
      <c r="D1836" s="47"/>
      <c r="E1836" s="32"/>
    </row>
    <row r="1837" spans="2:5" x14ac:dyDescent="0.2">
      <c r="B1837" s="47"/>
      <c r="C1837" s="47"/>
      <c r="D1837" s="47"/>
      <c r="E1837" s="32"/>
    </row>
    <row r="1838" spans="2:5" x14ac:dyDescent="0.2">
      <c r="B1838" s="47"/>
      <c r="C1838" s="47"/>
      <c r="D1838" s="47"/>
      <c r="E1838" s="32"/>
    </row>
    <row r="1839" spans="2:5" x14ac:dyDescent="0.2">
      <c r="B1839" s="47"/>
      <c r="C1839" s="47"/>
      <c r="D1839" s="47"/>
      <c r="E1839" s="32"/>
    </row>
    <row r="1840" spans="2:5" x14ac:dyDescent="0.2">
      <c r="B1840" s="47"/>
      <c r="C1840" s="47"/>
      <c r="D1840" s="47"/>
      <c r="E1840" s="32"/>
    </row>
    <row r="1841" spans="2:5" x14ac:dyDescent="0.2">
      <c r="B1841" s="47"/>
      <c r="C1841" s="47"/>
      <c r="D1841" s="47"/>
      <c r="E1841" s="32"/>
    </row>
    <row r="1842" spans="2:5" x14ac:dyDescent="0.2">
      <c r="B1842" s="47"/>
      <c r="C1842" s="47"/>
      <c r="D1842" s="47"/>
      <c r="E1842" s="32"/>
    </row>
    <row r="1843" spans="2:5" x14ac:dyDescent="0.2">
      <c r="B1843" s="47"/>
      <c r="C1843" s="47"/>
      <c r="D1843" s="47"/>
      <c r="E1843" s="32"/>
    </row>
    <row r="1844" spans="2:5" x14ac:dyDescent="0.2">
      <c r="B1844" s="47"/>
      <c r="C1844" s="47"/>
      <c r="D1844" s="47"/>
      <c r="E1844" s="32"/>
    </row>
    <row r="1845" spans="2:5" x14ac:dyDescent="0.2">
      <c r="B1845" s="47"/>
      <c r="C1845" s="47"/>
      <c r="D1845" s="47"/>
      <c r="E1845" s="32"/>
    </row>
    <row r="1846" spans="2:5" x14ac:dyDescent="0.2">
      <c r="B1846" s="47"/>
      <c r="C1846" s="47"/>
      <c r="D1846" s="47"/>
      <c r="E1846" s="32"/>
    </row>
    <row r="1847" spans="2:5" x14ac:dyDescent="0.2">
      <c r="B1847" s="47"/>
      <c r="C1847" s="47"/>
      <c r="D1847" s="47"/>
      <c r="E1847" s="32"/>
    </row>
    <row r="1848" spans="2:5" x14ac:dyDescent="0.2">
      <c r="B1848" s="47"/>
      <c r="C1848" s="47"/>
      <c r="D1848" s="47"/>
      <c r="E1848" s="32"/>
    </row>
    <row r="1849" spans="2:5" x14ac:dyDescent="0.2">
      <c r="B1849" s="47"/>
      <c r="C1849" s="47"/>
      <c r="D1849" s="47"/>
      <c r="E1849" s="32"/>
    </row>
    <row r="1850" spans="2:5" x14ac:dyDescent="0.2">
      <c r="B1850" s="47"/>
      <c r="C1850" s="47"/>
      <c r="D1850" s="47"/>
      <c r="E1850" s="32"/>
    </row>
    <row r="1851" spans="2:5" x14ac:dyDescent="0.2">
      <c r="B1851" s="47"/>
      <c r="C1851" s="47"/>
      <c r="D1851" s="47"/>
      <c r="E1851" s="32"/>
    </row>
    <row r="1852" spans="2:5" x14ac:dyDescent="0.2">
      <c r="B1852" s="47"/>
      <c r="C1852" s="47"/>
      <c r="D1852" s="47"/>
      <c r="E1852" s="32"/>
    </row>
    <row r="1853" spans="2:5" x14ac:dyDescent="0.2">
      <c r="B1853" s="47"/>
      <c r="C1853" s="47"/>
      <c r="D1853" s="47"/>
      <c r="E1853" s="32"/>
    </row>
    <row r="1854" spans="2:5" x14ac:dyDescent="0.2">
      <c r="B1854" s="47"/>
      <c r="C1854" s="47"/>
      <c r="D1854" s="47"/>
      <c r="E1854" s="32"/>
    </row>
    <row r="1855" spans="2:5" x14ac:dyDescent="0.2">
      <c r="B1855" s="47"/>
      <c r="C1855" s="47"/>
      <c r="D1855" s="47"/>
      <c r="E1855" s="32"/>
    </row>
    <row r="1856" spans="2:5" x14ac:dyDescent="0.2">
      <c r="B1856" s="47"/>
      <c r="C1856" s="47"/>
      <c r="D1856" s="47"/>
      <c r="E1856" s="32"/>
    </row>
    <row r="1857" spans="2:5" x14ac:dyDescent="0.2">
      <c r="B1857" s="47"/>
      <c r="C1857" s="47"/>
      <c r="D1857" s="47"/>
      <c r="E1857" s="32"/>
    </row>
    <row r="1858" spans="2:5" x14ac:dyDescent="0.2">
      <c r="B1858" s="47"/>
      <c r="C1858" s="47"/>
      <c r="D1858" s="47"/>
      <c r="E1858" s="32"/>
    </row>
    <row r="1859" spans="2:5" x14ac:dyDescent="0.2">
      <c r="B1859" s="47"/>
      <c r="C1859" s="47"/>
      <c r="D1859" s="47"/>
      <c r="E1859" s="32"/>
    </row>
    <row r="1860" spans="2:5" x14ac:dyDescent="0.2">
      <c r="B1860" s="47"/>
      <c r="C1860" s="47"/>
      <c r="D1860" s="47"/>
      <c r="E1860" s="32"/>
    </row>
    <row r="1861" spans="2:5" x14ac:dyDescent="0.2">
      <c r="B1861" s="47"/>
      <c r="C1861" s="47"/>
      <c r="D1861" s="47"/>
      <c r="E1861" s="32"/>
    </row>
    <row r="1862" spans="2:5" x14ac:dyDescent="0.2">
      <c r="B1862" s="47"/>
      <c r="C1862" s="47"/>
      <c r="D1862" s="47"/>
      <c r="E1862" s="32"/>
    </row>
    <row r="1863" spans="2:5" x14ac:dyDescent="0.2">
      <c r="B1863" s="47"/>
      <c r="C1863" s="47"/>
      <c r="D1863" s="47"/>
      <c r="E1863" s="32"/>
    </row>
    <row r="1864" spans="2:5" x14ac:dyDescent="0.2">
      <c r="B1864" s="47"/>
      <c r="C1864" s="47"/>
      <c r="D1864" s="47"/>
      <c r="E1864" s="32"/>
    </row>
    <row r="1865" spans="2:5" x14ac:dyDescent="0.2">
      <c r="B1865" s="47"/>
      <c r="C1865" s="47"/>
      <c r="D1865" s="47"/>
      <c r="E1865" s="32"/>
    </row>
    <row r="1866" spans="2:5" x14ac:dyDescent="0.2">
      <c r="B1866" s="47"/>
      <c r="C1866" s="47"/>
      <c r="D1866" s="47"/>
      <c r="E1866" s="32"/>
    </row>
    <row r="1867" spans="2:5" x14ac:dyDescent="0.2">
      <c r="B1867" s="47"/>
      <c r="C1867" s="47"/>
      <c r="D1867" s="47"/>
      <c r="E1867" s="32"/>
    </row>
    <row r="1868" spans="2:5" x14ac:dyDescent="0.2">
      <c r="B1868" s="47"/>
      <c r="C1868" s="47"/>
      <c r="D1868" s="47"/>
      <c r="E1868" s="32"/>
    </row>
    <row r="1869" spans="2:5" x14ac:dyDescent="0.2">
      <c r="B1869" s="47"/>
      <c r="C1869" s="47"/>
      <c r="D1869" s="47"/>
      <c r="E1869" s="32"/>
    </row>
    <row r="1870" spans="2:5" x14ac:dyDescent="0.2">
      <c r="B1870" s="47"/>
      <c r="C1870" s="47"/>
      <c r="D1870" s="47"/>
      <c r="E1870" s="32"/>
    </row>
    <row r="1871" spans="2:5" x14ac:dyDescent="0.2">
      <c r="B1871" s="47"/>
      <c r="C1871" s="47"/>
      <c r="D1871" s="47"/>
      <c r="E1871" s="32"/>
    </row>
    <row r="1872" spans="2:5" x14ac:dyDescent="0.2">
      <c r="B1872" s="47"/>
      <c r="C1872" s="47"/>
      <c r="D1872" s="47"/>
      <c r="E1872" s="32"/>
    </row>
    <row r="1873" spans="2:5" x14ac:dyDescent="0.2">
      <c r="B1873" s="47"/>
      <c r="C1873" s="47"/>
      <c r="D1873" s="47"/>
      <c r="E1873" s="32"/>
    </row>
    <row r="1874" spans="2:5" x14ac:dyDescent="0.2">
      <c r="B1874" s="47"/>
      <c r="C1874" s="47"/>
      <c r="D1874" s="47"/>
      <c r="E1874" s="32"/>
    </row>
    <row r="1875" spans="2:5" x14ac:dyDescent="0.2">
      <c r="B1875" s="47"/>
      <c r="C1875" s="47"/>
      <c r="D1875" s="47"/>
      <c r="E1875" s="32"/>
    </row>
    <row r="1876" spans="2:5" x14ac:dyDescent="0.2">
      <c r="B1876" s="47"/>
      <c r="C1876" s="47"/>
      <c r="D1876" s="47"/>
      <c r="E1876" s="32"/>
    </row>
    <row r="1877" spans="2:5" x14ac:dyDescent="0.2">
      <c r="B1877" s="47"/>
      <c r="C1877" s="47"/>
      <c r="D1877" s="47"/>
      <c r="E1877" s="32"/>
    </row>
    <row r="1878" spans="2:5" x14ac:dyDescent="0.2">
      <c r="B1878" s="47"/>
      <c r="C1878" s="47"/>
      <c r="D1878" s="47"/>
      <c r="E1878" s="32"/>
    </row>
    <row r="1879" spans="2:5" x14ac:dyDescent="0.2">
      <c r="B1879" s="47"/>
      <c r="C1879" s="47"/>
      <c r="D1879" s="47"/>
      <c r="E1879" s="32"/>
    </row>
    <row r="1880" spans="2:5" x14ac:dyDescent="0.2">
      <c r="B1880" s="47"/>
      <c r="C1880" s="47"/>
      <c r="D1880" s="47"/>
      <c r="E1880" s="32"/>
    </row>
    <row r="1881" spans="2:5" x14ac:dyDescent="0.2">
      <c r="B1881" s="47"/>
      <c r="C1881" s="47"/>
      <c r="D1881" s="47"/>
      <c r="E1881" s="32"/>
    </row>
    <row r="1882" spans="2:5" x14ac:dyDescent="0.2">
      <c r="B1882" s="47"/>
      <c r="C1882" s="47"/>
      <c r="D1882" s="47"/>
      <c r="E1882" s="32"/>
    </row>
    <row r="1883" spans="2:5" x14ac:dyDescent="0.2">
      <c r="B1883" s="47"/>
      <c r="C1883" s="47"/>
      <c r="D1883" s="47"/>
      <c r="E1883" s="32"/>
    </row>
    <row r="1884" spans="2:5" x14ac:dyDescent="0.2">
      <c r="B1884" s="47"/>
      <c r="C1884" s="47"/>
      <c r="D1884" s="47"/>
      <c r="E1884" s="32"/>
    </row>
    <row r="1885" spans="2:5" x14ac:dyDescent="0.2">
      <c r="B1885" s="47"/>
      <c r="C1885" s="47"/>
      <c r="D1885" s="47"/>
      <c r="E1885" s="32"/>
    </row>
    <row r="1886" spans="2:5" x14ac:dyDescent="0.2">
      <c r="B1886" s="47"/>
      <c r="C1886" s="47"/>
      <c r="D1886" s="47"/>
      <c r="E1886" s="32"/>
    </row>
    <row r="1887" spans="2:5" x14ac:dyDescent="0.2">
      <c r="B1887" s="47"/>
      <c r="C1887" s="47"/>
      <c r="D1887" s="47"/>
      <c r="E1887" s="32"/>
    </row>
    <row r="1888" spans="2:5" x14ac:dyDescent="0.2">
      <c r="B1888" s="47"/>
      <c r="C1888" s="47"/>
      <c r="D1888" s="47"/>
      <c r="E1888" s="32"/>
    </row>
    <row r="1889" spans="2:5" x14ac:dyDescent="0.2">
      <c r="B1889" s="47"/>
      <c r="C1889" s="47"/>
      <c r="D1889" s="47"/>
      <c r="E1889" s="32"/>
    </row>
    <row r="1890" spans="2:5" x14ac:dyDescent="0.2">
      <c r="B1890" s="47"/>
      <c r="C1890" s="47"/>
      <c r="D1890" s="47"/>
      <c r="E1890" s="32"/>
    </row>
    <row r="1891" spans="2:5" x14ac:dyDescent="0.2">
      <c r="B1891" s="47"/>
      <c r="C1891" s="47"/>
      <c r="D1891" s="47"/>
      <c r="E1891" s="32"/>
    </row>
    <row r="1892" spans="2:5" x14ac:dyDescent="0.2">
      <c r="B1892" s="47"/>
      <c r="C1892" s="47"/>
      <c r="D1892" s="47"/>
      <c r="E1892" s="32"/>
    </row>
    <row r="1893" spans="2:5" x14ac:dyDescent="0.2">
      <c r="B1893" s="47"/>
      <c r="C1893" s="47"/>
      <c r="D1893" s="47"/>
      <c r="E1893" s="32"/>
    </row>
    <row r="1894" spans="2:5" x14ac:dyDescent="0.2">
      <c r="B1894" s="47"/>
      <c r="C1894" s="47"/>
      <c r="D1894" s="47"/>
      <c r="E1894" s="32"/>
    </row>
    <row r="1895" spans="2:5" x14ac:dyDescent="0.2">
      <c r="B1895" s="47"/>
      <c r="C1895" s="47"/>
      <c r="D1895" s="47"/>
      <c r="E1895" s="32"/>
    </row>
    <row r="1896" spans="2:5" x14ac:dyDescent="0.2">
      <c r="B1896" s="47"/>
      <c r="C1896" s="47"/>
      <c r="D1896" s="47"/>
      <c r="E1896" s="32"/>
    </row>
    <row r="1897" spans="2:5" x14ac:dyDescent="0.2">
      <c r="B1897" s="47"/>
      <c r="C1897" s="47"/>
      <c r="D1897" s="47"/>
      <c r="E1897" s="32"/>
    </row>
    <row r="1898" spans="2:5" x14ac:dyDescent="0.2">
      <c r="B1898" s="47"/>
      <c r="C1898" s="47"/>
      <c r="D1898" s="47"/>
      <c r="E1898" s="32"/>
    </row>
    <row r="1899" spans="2:5" x14ac:dyDescent="0.2">
      <c r="B1899" s="47"/>
      <c r="C1899" s="47"/>
      <c r="D1899" s="47"/>
      <c r="E1899" s="32"/>
    </row>
    <row r="1900" spans="2:5" x14ac:dyDescent="0.2">
      <c r="B1900" s="47"/>
      <c r="C1900" s="47"/>
      <c r="D1900" s="47"/>
      <c r="E1900" s="32"/>
    </row>
    <row r="1901" spans="2:5" x14ac:dyDescent="0.2">
      <c r="B1901" s="47"/>
      <c r="C1901" s="47"/>
      <c r="D1901" s="47"/>
      <c r="E1901" s="32"/>
    </row>
    <row r="1902" spans="2:5" x14ac:dyDescent="0.2">
      <c r="B1902" s="47"/>
      <c r="C1902" s="47"/>
      <c r="D1902" s="47"/>
      <c r="E1902" s="32"/>
    </row>
    <row r="1903" spans="2:5" x14ac:dyDescent="0.2">
      <c r="B1903" s="47"/>
      <c r="C1903" s="47"/>
      <c r="D1903" s="47"/>
      <c r="E1903" s="32"/>
    </row>
    <row r="1904" spans="2:5" x14ac:dyDescent="0.2">
      <c r="B1904" s="47"/>
      <c r="C1904" s="47"/>
      <c r="D1904" s="47"/>
      <c r="E1904" s="32"/>
    </row>
    <row r="1905" spans="2:5" x14ac:dyDescent="0.2">
      <c r="B1905" s="47"/>
      <c r="C1905" s="47"/>
      <c r="D1905" s="47"/>
      <c r="E1905" s="32"/>
    </row>
    <row r="1906" spans="2:5" x14ac:dyDescent="0.2">
      <c r="B1906" s="47"/>
      <c r="C1906" s="47"/>
      <c r="D1906" s="47"/>
      <c r="E1906" s="32"/>
    </row>
    <row r="1907" spans="2:5" x14ac:dyDescent="0.2">
      <c r="B1907" s="47"/>
      <c r="C1907" s="47"/>
      <c r="D1907" s="47"/>
      <c r="E1907" s="32"/>
    </row>
    <row r="1908" spans="2:5" x14ac:dyDescent="0.2">
      <c r="B1908" s="47"/>
      <c r="C1908" s="47"/>
      <c r="D1908" s="47"/>
      <c r="E1908" s="32"/>
    </row>
    <row r="1909" spans="2:5" x14ac:dyDescent="0.2">
      <c r="B1909" s="47"/>
      <c r="C1909" s="47"/>
      <c r="D1909" s="47"/>
      <c r="E1909" s="32"/>
    </row>
    <row r="1910" spans="2:5" x14ac:dyDescent="0.2">
      <c r="B1910" s="47"/>
      <c r="C1910" s="47"/>
      <c r="D1910" s="47"/>
      <c r="E1910" s="32"/>
    </row>
    <row r="1911" spans="2:5" x14ac:dyDescent="0.2">
      <c r="B1911" s="47"/>
      <c r="C1911" s="47"/>
      <c r="D1911" s="47"/>
      <c r="E1911" s="32"/>
    </row>
    <row r="1912" spans="2:5" x14ac:dyDescent="0.2">
      <c r="B1912" s="47"/>
      <c r="C1912" s="47"/>
      <c r="D1912" s="47"/>
      <c r="E1912" s="32"/>
    </row>
    <row r="1913" spans="2:5" x14ac:dyDescent="0.2">
      <c r="B1913" s="47"/>
      <c r="C1913" s="47"/>
      <c r="D1913" s="47"/>
      <c r="E1913" s="32"/>
    </row>
    <row r="1914" spans="2:5" x14ac:dyDescent="0.2">
      <c r="B1914" s="47"/>
      <c r="C1914" s="47"/>
      <c r="D1914" s="47"/>
      <c r="E1914" s="32"/>
    </row>
    <row r="1915" spans="2:5" x14ac:dyDescent="0.2">
      <c r="B1915" s="47"/>
      <c r="C1915" s="47"/>
      <c r="D1915" s="47"/>
      <c r="E1915" s="32"/>
    </row>
    <row r="1916" spans="2:5" x14ac:dyDescent="0.2">
      <c r="B1916" s="47"/>
      <c r="C1916" s="47"/>
      <c r="D1916" s="47"/>
      <c r="E1916" s="32"/>
    </row>
    <row r="1917" spans="2:5" x14ac:dyDescent="0.2">
      <c r="B1917" s="47"/>
      <c r="C1917" s="47"/>
      <c r="D1917" s="47"/>
      <c r="E1917" s="32"/>
    </row>
    <row r="1918" spans="2:5" x14ac:dyDescent="0.2">
      <c r="B1918" s="47"/>
      <c r="C1918" s="47"/>
      <c r="D1918" s="47"/>
      <c r="E1918" s="32"/>
    </row>
    <row r="1919" spans="2:5" x14ac:dyDescent="0.2">
      <c r="B1919" s="47"/>
      <c r="C1919" s="47"/>
      <c r="D1919" s="47"/>
      <c r="E1919" s="32"/>
    </row>
    <row r="1920" spans="2:5" x14ac:dyDescent="0.2">
      <c r="B1920" s="47"/>
      <c r="C1920" s="47"/>
      <c r="D1920" s="47"/>
      <c r="E1920" s="32"/>
    </row>
    <row r="1921" spans="2:5" x14ac:dyDescent="0.2">
      <c r="B1921" s="47"/>
      <c r="C1921" s="47"/>
      <c r="D1921" s="47"/>
      <c r="E1921" s="32"/>
    </row>
    <row r="1922" spans="2:5" x14ac:dyDescent="0.2">
      <c r="B1922" s="47"/>
      <c r="C1922" s="47"/>
      <c r="D1922" s="47"/>
      <c r="E1922" s="32"/>
    </row>
    <row r="1923" spans="2:5" x14ac:dyDescent="0.2">
      <c r="B1923" s="47"/>
      <c r="C1923" s="47"/>
      <c r="D1923" s="47"/>
      <c r="E1923" s="32"/>
    </row>
    <row r="1924" spans="2:5" x14ac:dyDescent="0.2">
      <c r="B1924" s="47"/>
      <c r="C1924" s="47"/>
      <c r="D1924" s="47"/>
      <c r="E1924" s="32"/>
    </row>
    <row r="1925" spans="2:5" x14ac:dyDescent="0.2">
      <c r="B1925" s="47"/>
      <c r="C1925" s="47"/>
      <c r="D1925" s="47"/>
      <c r="E1925" s="32"/>
    </row>
    <row r="1926" spans="2:5" x14ac:dyDescent="0.2">
      <c r="B1926" s="47"/>
      <c r="C1926" s="47"/>
      <c r="D1926" s="47"/>
      <c r="E1926" s="32"/>
    </row>
    <row r="1927" spans="2:5" x14ac:dyDescent="0.2">
      <c r="B1927" s="47"/>
      <c r="C1927" s="47"/>
      <c r="D1927" s="47"/>
      <c r="E1927" s="32"/>
    </row>
    <row r="1928" spans="2:5" x14ac:dyDescent="0.2">
      <c r="B1928" s="47"/>
      <c r="C1928" s="47"/>
      <c r="D1928" s="47"/>
      <c r="E1928" s="32"/>
    </row>
    <row r="1929" spans="2:5" x14ac:dyDescent="0.2">
      <c r="B1929" s="47"/>
      <c r="C1929" s="47"/>
      <c r="D1929" s="47"/>
      <c r="E1929" s="32"/>
    </row>
    <row r="1930" spans="2:5" x14ac:dyDescent="0.2">
      <c r="B1930" s="47"/>
      <c r="C1930" s="47"/>
      <c r="D1930" s="47"/>
      <c r="E1930" s="32"/>
    </row>
    <row r="1931" spans="2:5" x14ac:dyDescent="0.2">
      <c r="B1931" s="47"/>
      <c r="C1931" s="47"/>
      <c r="D1931" s="47"/>
      <c r="E1931" s="32"/>
    </row>
    <row r="1932" spans="2:5" x14ac:dyDescent="0.2">
      <c r="B1932" s="47"/>
      <c r="C1932" s="47"/>
      <c r="D1932" s="47"/>
      <c r="E1932" s="32"/>
    </row>
    <row r="1933" spans="2:5" x14ac:dyDescent="0.2">
      <c r="B1933" s="47"/>
      <c r="C1933" s="47"/>
      <c r="D1933" s="47"/>
      <c r="E1933" s="32"/>
    </row>
    <row r="1934" spans="2:5" x14ac:dyDescent="0.2">
      <c r="B1934" s="47"/>
      <c r="C1934" s="47"/>
      <c r="D1934" s="47"/>
      <c r="E1934" s="32"/>
    </row>
    <row r="1935" spans="2:5" x14ac:dyDescent="0.2">
      <c r="B1935" s="47"/>
      <c r="C1935" s="47"/>
      <c r="D1935" s="47"/>
      <c r="E1935" s="32"/>
    </row>
    <row r="1936" spans="2:5" x14ac:dyDescent="0.2">
      <c r="B1936" s="47"/>
      <c r="C1936" s="47"/>
      <c r="D1936" s="47"/>
      <c r="E1936" s="32"/>
    </row>
    <row r="1937" spans="2:5" x14ac:dyDescent="0.2">
      <c r="B1937" s="47"/>
      <c r="C1937" s="47"/>
      <c r="D1937" s="47"/>
      <c r="E1937" s="32"/>
    </row>
    <row r="1938" spans="2:5" x14ac:dyDescent="0.2">
      <c r="B1938" s="47"/>
      <c r="C1938" s="47"/>
      <c r="D1938" s="47"/>
      <c r="E1938" s="32"/>
    </row>
    <row r="1939" spans="2:5" x14ac:dyDescent="0.2">
      <c r="B1939" s="47"/>
      <c r="C1939" s="47"/>
      <c r="D1939" s="47"/>
      <c r="E1939" s="32"/>
    </row>
    <row r="1940" spans="2:5" x14ac:dyDescent="0.2">
      <c r="B1940" s="47"/>
      <c r="C1940" s="47"/>
      <c r="D1940" s="47"/>
      <c r="E1940" s="32"/>
    </row>
    <row r="1941" spans="2:5" x14ac:dyDescent="0.2">
      <c r="B1941" s="47"/>
      <c r="C1941" s="47"/>
      <c r="D1941" s="47"/>
      <c r="E1941" s="32"/>
    </row>
    <row r="1942" spans="2:5" x14ac:dyDescent="0.2">
      <c r="B1942" s="47"/>
      <c r="C1942" s="47"/>
      <c r="D1942" s="47"/>
      <c r="E1942" s="32"/>
    </row>
    <row r="1943" spans="2:5" x14ac:dyDescent="0.2">
      <c r="B1943" s="47"/>
      <c r="C1943" s="47"/>
      <c r="D1943" s="47"/>
      <c r="E1943" s="32"/>
    </row>
    <row r="1944" spans="2:5" x14ac:dyDescent="0.2">
      <c r="B1944" s="47"/>
      <c r="C1944" s="47"/>
      <c r="D1944" s="47"/>
      <c r="E1944" s="32"/>
    </row>
    <row r="1945" spans="2:5" x14ac:dyDescent="0.2">
      <c r="B1945" s="47"/>
      <c r="C1945" s="47"/>
      <c r="D1945" s="47"/>
      <c r="E1945" s="32"/>
    </row>
    <row r="1946" spans="2:5" x14ac:dyDescent="0.2">
      <c r="B1946" s="47"/>
      <c r="C1946" s="47"/>
      <c r="D1946" s="47"/>
      <c r="E1946" s="32"/>
    </row>
    <row r="1947" spans="2:5" x14ac:dyDescent="0.2">
      <c r="B1947" s="47"/>
      <c r="C1947" s="47"/>
      <c r="D1947" s="47"/>
      <c r="E1947" s="32"/>
    </row>
    <row r="1948" spans="2:5" x14ac:dyDescent="0.2">
      <c r="B1948" s="47"/>
      <c r="C1948" s="47"/>
      <c r="D1948" s="47"/>
      <c r="E1948" s="32"/>
    </row>
    <row r="1949" spans="2:5" x14ac:dyDescent="0.2">
      <c r="B1949" s="47"/>
      <c r="C1949" s="47"/>
      <c r="D1949" s="47"/>
      <c r="E1949" s="32"/>
    </row>
    <row r="1950" spans="2:5" x14ac:dyDescent="0.2">
      <c r="B1950" s="47"/>
      <c r="C1950" s="47"/>
      <c r="D1950" s="47"/>
      <c r="E1950" s="32"/>
    </row>
    <row r="1951" spans="2:5" x14ac:dyDescent="0.2">
      <c r="B1951" s="47"/>
      <c r="C1951" s="47"/>
      <c r="D1951" s="47"/>
      <c r="E1951" s="32"/>
    </row>
    <row r="1952" spans="2:5" x14ac:dyDescent="0.2">
      <c r="B1952" s="47"/>
      <c r="C1952" s="47"/>
      <c r="D1952" s="47"/>
      <c r="E1952" s="32"/>
    </row>
    <row r="1953" spans="2:5" x14ac:dyDescent="0.2">
      <c r="B1953" s="47"/>
      <c r="C1953" s="47"/>
      <c r="D1953" s="47"/>
      <c r="E1953" s="32"/>
    </row>
    <row r="1954" spans="2:5" x14ac:dyDescent="0.2">
      <c r="B1954" s="47"/>
      <c r="C1954" s="47"/>
      <c r="D1954" s="47"/>
      <c r="E1954" s="32"/>
    </row>
    <row r="1955" spans="2:5" x14ac:dyDescent="0.2">
      <c r="B1955" s="47"/>
      <c r="C1955" s="47"/>
      <c r="D1955" s="47"/>
      <c r="E1955" s="32"/>
    </row>
    <row r="1956" spans="2:5" x14ac:dyDescent="0.2">
      <c r="B1956" s="47"/>
      <c r="C1956" s="47"/>
      <c r="D1956" s="47"/>
      <c r="E1956" s="32"/>
    </row>
    <row r="1957" spans="2:5" x14ac:dyDescent="0.2">
      <c r="B1957" s="47"/>
      <c r="C1957" s="47"/>
      <c r="D1957" s="47"/>
      <c r="E1957" s="32"/>
    </row>
    <row r="1958" spans="2:5" x14ac:dyDescent="0.2">
      <c r="B1958" s="47"/>
      <c r="C1958" s="47"/>
      <c r="D1958" s="47"/>
      <c r="E1958" s="32"/>
    </row>
    <row r="1959" spans="2:5" x14ac:dyDescent="0.2">
      <c r="B1959" s="47"/>
      <c r="C1959" s="47"/>
      <c r="D1959" s="47"/>
      <c r="E1959" s="32"/>
    </row>
    <row r="1960" spans="2:5" x14ac:dyDescent="0.2">
      <c r="B1960" s="47"/>
      <c r="C1960" s="47"/>
      <c r="D1960" s="47"/>
      <c r="E1960" s="32"/>
    </row>
    <row r="1961" spans="2:5" x14ac:dyDescent="0.2">
      <c r="B1961" s="47"/>
      <c r="C1961" s="47"/>
      <c r="D1961" s="47"/>
      <c r="E1961" s="32"/>
    </row>
    <row r="1962" spans="2:5" x14ac:dyDescent="0.2">
      <c r="B1962" s="47"/>
      <c r="C1962" s="47"/>
      <c r="D1962" s="47"/>
      <c r="E1962" s="32"/>
    </row>
    <row r="1963" spans="2:5" x14ac:dyDescent="0.2">
      <c r="B1963" s="47"/>
      <c r="C1963" s="47"/>
      <c r="D1963" s="47"/>
      <c r="E1963" s="32"/>
    </row>
    <row r="1964" spans="2:5" x14ac:dyDescent="0.2">
      <c r="B1964" s="47"/>
      <c r="C1964" s="47"/>
      <c r="D1964" s="47"/>
      <c r="E1964" s="32"/>
    </row>
    <row r="1965" spans="2:5" x14ac:dyDescent="0.2">
      <c r="B1965" s="47"/>
      <c r="C1965" s="47"/>
      <c r="D1965" s="47"/>
      <c r="E1965" s="32"/>
    </row>
    <row r="1966" spans="2:5" x14ac:dyDescent="0.2">
      <c r="B1966" s="47"/>
      <c r="C1966" s="47"/>
      <c r="D1966" s="47"/>
      <c r="E1966" s="32"/>
    </row>
    <row r="1967" spans="2:5" x14ac:dyDescent="0.2">
      <c r="B1967" s="47"/>
      <c r="C1967" s="47"/>
      <c r="D1967" s="47"/>
      <c r="E1967" s="32"/>
    </row>
    <row r="1968" spans="2:5" x14ac:dyDescent="0.2">
      <c r="B1968" s="47"/>
      <c r="C1968" s="47"/>
      <c r="D1968" s="47"/>
      <c r="E1968" s="32"/>
    </row>
    <row r="1969" spans="2:5" x14ac:dyDescent="0.2">
      <c r="B1969" s="47"/>
      <c r="C1969" s="47"/>
      <c r="D1969" s="47"/>
      <c r="E1969" s="32"/>
    </row>
    <row r="1970" spans="2:5" x14ac:dyDescent="0.2">
      <c r="B1970" s="47"/>
      <c r="C1970" s="47"/>
      <c r="D1970" s="47"/>
      <c r="E1970" s="32"/>
    </row>
    <row r="1971" spans="2:5" x14ac:dyDescent="0.2">
      <c r="B1971" s="47"/>
      <c r="C1971" s="47"/>
      <c r="D1971" s="47"/>
      <c r="E1971" s="32"/>
    </row>
    <row r="1972" spans="2:5" x14ac:dyDescent="0.2">
      <c r="B1972" s="47"/>
      <c r="C1972" s="47"/>
      <c r="D1972" s="47"/>
      <c r="E1972" s="32"/>
    </row>
    <row r="1973" spans="2:5" x14ac:dyDescent="0.2">
      <c r="B1973" s="47"/>
      <c r="C1973" s="47"/>
      <c r="D1973" s="47"/>
      <c r="E1973" s="32"/>
    </row>
    <row r="1974" spans="2:5" x14ac:dyDescent="0.2">
      <c r="B1974" s="47"/>
      <c r="C1974" s="47"/>
      <c r="D1974" s="47"/>
      <c r="E1974" s="32"/>
    </row>
    <row r="1975" spans="2:5" x14ac:dyDescent="0.2">
      <c r="B1975" s="47"/>
      <c r="C1975" s="47"/>
      <c r="D1975" s="47"/>
      <c r="E1975" s="32"/>
    </row>
    <row r="1976" spans="2:5" x14ac:dyDescent="0.2">
      <c r="B1976" s="47"/>
      <c r="C1976" s="47"/>
      <c r="D1976" s="47"/>
      <c r="E1976" s="32"/>
    </row>
    <row r="1977" spans="2:5" x14ac:dyDescent="0.2">
      <c r="B1977" s="47"/>
      <c r="C1977" s="47"/>
      <c r="D1977" s="47"/>
      <c r="E1977" s="32"/>
    </row>
    <row r="1978" spans="2:5" x14ac:dyDescent="0.2">
      <c r="B1978" s="47"/>
      <c r="C1978" s="47"/>
      <c r="D1978" s="47"/>
      <c r="E1978" s="32"/>
    </row>
    <row r="1979" spans="2:5" x14ac:dyDescent="0.2">
      <c r="B1979" s="47"/>
      <c r="C1979" s="47"/>
      <c r="D1979" s="47"/>
      <c r="E1979" s="32"/>
    </row>
    <row r="1980" spans="2:5" x14ac:dyDescent="0.2">
      <c r="B1980" s="47"/>
      <c r="C1980" s="47"/>
      <c r="D1980" s="47"/>
      <c r="E1980" s="32"/>
    </row>
    <row r="1981" spans="2:5" x14ac:dyDescent="0.2">
      <c r="B1981" s="47"/>
      <c r="C1981" s="47"/>
      <c r="D1981" s="47"/>
      <c r="E1981" s="32"/>
    </row>
    <row r="1982" spans="2:5" x14ac:dyDescent="0.2">
      <c r="B1982" s="47"/>
      <c r="C1982" s="47"/>
      <c r="D1982" s="47"/>
      <c r="E1982" s="32"/>
    </row>
    <row r="1983" spans="2:5" x14ac:dyDescent="0.2">
      <c r="B1983" s="47"/>
      <c r="C1983" s="47"/>
      <c r="D1983" s="47"/>
      <c r="E1983" s="32"/>
    </row>
    <row r="1984" spans="2:5" x14ac:dyDescent="0.2">
      <c r="B1984" s="47"/>
      <c r="C1984" s="47"/>
      <c r="D1984" s="47"/>
      <c r="E1984" s="32"/>
    </row>
    <row r="1985" spans="2:5" x14ac:dyDescent="0.2">
      <c r="B1985" s="47"/>
      <c r="C1985" s="47"/>
      <c r="D1985" s="47"/>
      <c r="E1985" s="32"/>
    </row>
    <row r="1986" spans="2:5" x14ac:dyDescent="0.2">
      <c r="B1986" s="47"/>
      <c r="C1986" s="47"/>
      <c r="D1986" s="47"/>
      <c r="E1986" s="32"/>
    </row>
    <row r="1987" spans="2:5" x14ac:dyDescent="0.2">
      <c r="B1987" s="47"/>
      <c r="C1987" s="47"/>
      <c r="D1987" s="47"/>
      <c r="E1987" s="32"/>
    </row>
    <row r="1988" spans="2:5" x14ac:dyDescent="0.2">
      <c r="B1988" s="47"/>
      <c r="C1988" s="47"/>
      <c r="D1988" s="47"/>
      <c r="E1988" s="32"/>
    </row>
    <row r="1989" spans="2:5" x14ac:dyDescent="0.2">
      <c r="B1989" s="47"/>
      <c r="C1989" s="47"/>
      <c r="D1989" s="47"/>
      <c r="E1989" s="32"/>
    </row>
    <row r="1990" spans="2:5" x14ac:dyDescent="0.2">
      <c r="B1990" s="47"/>
      <c r="C1990" s="47"/>
      <c r="D1990" s="47"/>
      <c r="E1990" s="32"/>
    </row>
    <row r="1991" spans="2:5" x14ac:dyDescent="0.2">
      <c r="B1991" s="47"/>
      <c r="C1991" s="47"/>
      <c r="D1991" s="47"/>
      <c r="E1991" s="32"/>
    </row>
    <row r="1992" spans="2:5" x14ac:dyDescent="0.2">
      <c r="B1992" s="47"/>
      <c r="C1992" s="47"/>
      <c r="D1992" s="47"/>
      <c r="E1992" s="32"/>
    </row>
    <row r="1993" spans="2:5" x14ac:dyDescent="0.2">
      <c r="B1993" s="47"/>
      <c r="C1993" s="47"/>
      <c r="D1993" s="47"/>
      <c r="E1993" s="32"/>
    </row>
    <row r="1994" spans="2:5" x14ac:dyDescent="0.2">
      <c r="B1994" s="47"/>
      <c r="C1994" s="47"/>
      <c r="D1994" s="47"/>
      <c r="E1994" s="32"/>
    </row>
    <row r="1995" spans="2:5" x14ac:dyDescent="0.2">
      <c r="B1995" s="47"/>
      <c r="C1995" s="47"/>
      <c r="D1995" s="47"/>
      <c r="E1995" s="32"/>
    </row>
    <row r="1996" spans="2:5" x14ac:dyDescent="0.2">
      <c r="B1996" s="47"/>
      <c r="C1996" s="47"/>
      <c r="D1996" s="47"/>
      <c r="E1996" s="32"/>
    </row>
    <row r="1997" spans="2:5" x14ac:dyDescent="0.2">
      <c r="B1997" s="47"/>
      <c r="C1997" s="47"/>
      <c r="D1997" s="47"/>
      <c r="E1997" s="32"/>
    </row>
    <row r="1998" spans="2:5" x14ac:dyDescent="0.2">
      <c r="B1998" s="47"/>
      <c r="C1998" s="47"/>
      <c r="D1998" s="47"/>
      <c r="E1998" s="32"/>
    </row>
    <row r="1999" spans="2:5" x14ac:dyDescent="0.2">
      <c r="B1999" s="47"/>
      <c r="C1999" s="47"/>
      <c r="D1999" s="47"/>
      <c r="E1999" s="32"/>
    </row>
    <row r="2000" spans="2:5" x14ac:dyDescent="0.2">
      <c r="B2000" s="47"/>
      <c r="C2000" s="47"/>
      <c r="D2000" s="47"/>
      <c r="E2000" s="32"/>
    </row>
    <row r="2001" spans="2:5" x14ac:dyDescent="0.2">
      <c r="B2001" s="47"/>
      <c r="C2001" s="47"/>
      <c r="D2001" s="47"/>
      <c r="E2001" s="32"/>
    </row>
    <row r="2002" spans="2:5" x14ac:dyDescent="0.2">
      <c r="B2002" s="47"/>
      <c r="C2002" s="47"/>
      <c r="D2002" s="47"/>
      <c r="E2002" s="32"/>
    </row>
    <row r="2003" spans="2:5" x14ac:dyDescent="0.2">
      <c r="B2003" s="47"/>
      <c r="C2003" s="47"/>
      <c r="D2003" s="47"/>
      <c r="E2003" s="32"/>
    </row>
    <row r="2004" spans="2:5" x14ac:dyDescent="0.2">
      <c r="B2004" s="47"/>
      <c r="C2004" s="47"/>
      <c r="D2004" s="47"/>
      <c r="E2004" s="32"/>
    </row>
    <row r="2005" spans="2:5" x14ac:dyDescent="0.2">
      <c r="B2005" s="47"/>
      <c r="C2005" s="47"/>
      <c r="D2005" s="47"/>
      <c r="E2005" s="32"/>
    </row>
    <row r="2006" spans="2:5" x14ac:dyDescent="0.2">
      <c r="B2006" s="47"/>
      <c r="C2006" s="47"/>
      <c r="D2006" s="47"/>
      <c r="E2006" s="32"/>
    </row>
    <row r="2007" spans="2:5" x14ac:dyDescent="0.2">
      <c r="B2007" s="47"/>
      <c r="C2007" s="47"/>
      <c r="D2007" s="47"/>
      <c r="E2007" s="32"/>
    </row>
    <row r="2008" spans="2:5" x14ac:dyDescent="0.2">
      <c r="B2008" s="47"/>
      <c r="C2008" s="47"/>
      <c r="D2008" s="47"/>
      <c r="E2008" s="32"/>
    </row>
    <row r="2009" spans="2:5" x14ac:dyDescent="0.2">
      <c r="B2009" s="47"/>
      <c r="C2009" s="47"/>
      <c r="D2009" s="47"/>
      <c r="E2009" s="32"/>
    </row>
    <row r="2010" spans="2:5" x14ac:dyDescent="0.2">
      <c r="B2010" s="47"/>
      <c r="C2010" s="47"/>
      <c r="D2010" s="47"/>
      <c r="E2010" s="32"/>
    </row>
    <row r="2011" spans="2:5" x14ac:dyDescent="0.2">
      <c r="B2011" s="47"/>
      <c r="C2011" s="47"/>
      <c r="D2011" s="47"/>
      <c r="E2011" s="32"/>
    </row>
    <row r="2012" spans="2:5" x14ac:dyDescent="0.2">
      <c r="B2012" s="47"/>
      <c r="C2012" s="47"/>
      <c r="D2012" s="47"/>
      <c r="E2012" s="32"/>
    </row>
    <row r="2013" spans="2:5" x14ac:dyDescent="0.2">
      <c r="B2013" s="47"/>
      <c r="C2013" s="47"/>
      <c r="D2013" s="47"/>
      <c r="E2013" s="32"/>
    </row>
    <row r="2014" spans="2:5" x14ac:dyDescent="0.2">
      <c r="B2014" s="47"/>
      <c r="C2014" s="47"/>
      <c r="D2014" s="47"/>
      <c r="E2014" s="32"/>
    </row>
    <row r="2015" spans="2:5" x14ac:dyDescent="0.2">
      <c r="B2015" s="47"/>
      <c r="C2015" s="47"/>
      <c r="D2015" s="47"/>
      <c r="E2015" s="32"/>
    </row>
    <row r="2016" spans="2:5" x14ac:dyDescent="0.2">
      <c r="B2016" s="47"/>
      <c r="C2016" s="47"/>
      <c r="D2016" s="47"/>
      <c r="E2016" s="32"/>
    </row>
    <row r="2017" spans="2:5" x14ac:dyDescent="0.2">
      <c r="B2017" s="47"/>
      <c r="C2017" s="47"/>
      <c r="D2017" s="47"/>
      <c r="E2017" s="32"/>
    </row>
    <row r="2018" spans="2:5" x14ac:dyDescent="0.2">
      <c r="B2018" s="47"/>
      <c r="C2018" s="47"/>
      <c r="D2018" s="47"/>
      <c r="E2018" s="32"/>
    </row>
    <row r="2019" spans="2:5" x14ac:dyDescent="0.2">
      <c r="B2019" s="47"/>
      <c r="C2019" s="47"/>
      <c r="D2019" s="47"/>
      <c r="E2019" s="32"/>
    </row>
    <row r="2020" spans="2:5" x14ac:dyDescent="0.2">
      <c r="B2020" s="47"/>
      <c r="C2020" s="47"/>
      <c r="D2020" s="47"/>
      <c r="E2020" s="32"/>
    </row>
    <row r="2021" spans="2:5" x14ac:dyDescent="0.2">
      <c r="B2021" s="47"/>
      <c r="C2021" s="47"/>
      <c r="D2021" s="47"/>
      <c r="E2021" s="32"/>
    </row>
    <row r="2022" spans="2:5" x14ac:dyDescent="0.2">
      <c r="B2022" s="47"/>
      <c r="C2022" s="47"/>
      <c r="D2022" s="47"/>
      <c r="E2022" s="32"/>
    </row>
    <row r="2023" spans="2:5" x14ac:dyDescent="0.2">
      <c r="B2023" s="47"/>
      <c r="C2023" s="47"/>
      <c r="D2023" s="47"/>
      <c r="E2023" s="32"/>
    </row>
    <row r="2024" spans="2:5" x14ac:dyDescent="0.2">
      <c r="B2024" s="47"/>
      <c r="C2024" s="47"/>
      <c r="D2024" s="47"/>
      <c r="E2024" s="32"/>
    </row>
    <row r="2025" spans="2:5" x14ac:dyDescent="0.2">
      <c r="B2025" s="47"/>
      <c r="C2025" s="47"/>
      <c r="D2025" s="47"/>
      <c r="E2025" s="32"/>
    </row>
    <row r="2026" spans="2:5" x14ac:dyDescent="0.2">
      <c r="B2026" s="47"/>
      <c r="C2026" s="47"/>
      <c r="D2026" s="47"/>
      <c r="E2026" s="32"/>
    </row>
    <row r="2027" spans="2:5" x14ac:dyDescent="0.2">
      <c r="B2027" s="47"/>
      <c r="C2027" s="47"/>
      <c r="D2027" s="47"/>
      <c r="E2027" s="32"/>
    </row>
    <row r="2028" spans="2:5" x14ac:dyDescent="0.2">
      <c r="B2028" s="47"/>
      <c r="C2028" s="47"/>
      <c r="D2028" s="47"/>
      <c r="E2028" s="32"/>
    </row>
    <row r="2029" spans="2:5" x14ac:dyDescent="0.2">
      <c r="B2029" s="47"/>
      <c r="C2029" s="47"/>
      <c r="D2029" s="47"/>
      <c r="E2029" s="32"/>
    </row>
    <row r="2030" spans="2:5" x14ac:dyDescent="0.2">
      <c r="B2030" s="47"/>
      <c r="C2030" s="47"/>
      <c r="D2030" s="47"/>
      <c r="E2030" s="32"/>
    </row>
    <row r="2031" spans="2:5" x14ac:dyDescent="0.2">
      <c r="B2031" s="47"/>
      <c r="C2031" s="47"/>
      <c r="D2031" s="47"/>
      <c r="E2031" s="32"/>
    </row>
    <row r="2032" spans="2:5" x14ac:dyDescent="0.2">
      <c r="B2032" s="47"/>
      <c r="C2032" s="47"/>
      <c r="D2032" s="47"/>
      <c r="E2032" s="32"/>
    </row>
    <row r="2033" spans="2:5" x14ac:dyDescent="0.2">
      <c r="B2033" s="47"/>
      <c r="C2033" s="47"/>
      <c r="D2033" s="47"/>
      <c r="E2033" s="32"/>
    </row>
    <row r="2034" spans="2:5" x14ac:dyDescent="0.2">
      <c r="B2034" s="47"/>
      <c r="C2034" s="47"/>
      <c r="D2034" s="47"/>
      <c r="E2034" s="32"/>
    </row>
    <row r="2035" spans="2:5" x14ac:dyDescent="0.2">
      <c r="B2035" s="47"/>
      <c r="C2035" s="47"/>
      <c r="D2035" s="47"/>
      <c r="E2035" s="32"/>
    </row>
    <row r="2036" spans="2:5" x14ac:dyDescent="0.2">
      <c r="B2036" s="47"/>
      <c r="C2036" s="47"/>
      <c r="D2036" s="47"/>
      <c r="E2036" s="32"/>
    </row>
    <row r="2037" spans="2:5" x14ac:dyDescent="0.2">
      <c r="B2037" s="47"/>
      <c r="C2037" s="47"/>
      <c r="D2037" s="47"/>
      <c r="E2037" s="32"/>
    </row>
    <row r="2038" spans="2:5" x14ac:dyDescent="0.2">
      <c r="B2038" s="47"/>
      <c r="C2038" s="47"/>
      <c r="D2038" s="47"/>
      <c r="E2038" s="32"/>
    </row>
    <row r="2039" spans="2:5" x14ac:dyDescent="0.2">
      <c r="B2039" s="47"/>
      <c r="C2039" s="47"/>
      <c r="D2039" s="47"/>
      <c r="E2039" s="32"/>
    </row>
    <row r="2040" spans="2:5" x14ac:dyDescent="0.2">
      <c r="B2040" s="47"/>
      <c r="C2040" s="47"/>
      <c r="D2040" s="47"/>
      <c r="E2040" s="32"/>
    </row>
    <row r="2041" spans="2:5" x14ac:dyDescent="0.2">
      <c r="B2041" s="47"/>
      <c r="C2041" s="47"/>
      <c r="D2041" s="47"/>
      <c r="E2041" s="32"/>
    </row>
    <row r="2042" spans="2:5" x14ac:dyDescent="0.2">
      <c r="B2042" s="47"/>
      <c r="C2042" s="47"/>
      <c r="D2042" s="47"/>
      <c r="E2042" s="32"/>
    </row>
    <row r="2043" spans="2:5" x14ac:dyDescent="0.2">
      <c r="B2043" s="47"/>
      <c r="C2043" s="47"/>
      <c r="D2043" s="47"/>
      <c r="E2043" s="32"/>
    </row>
    <row r="2044" spans="2:5" x14ac:dyDescent="0.2">
      <c r="B2044" s="47"/>
      <c r="C2044" s="47"/>
      <c r="D2044" s="47"/>
      <c r="E2044" s="32"/>
    </row>
    <row r="2045" spans="2:5" x14ac:dyDescent="0.2">
      <c r="B2045" s="47"/>
      <c r="C2045" s="47"/>
      <c r="D2045" s="47"/>
      <c r="E2045" s="32"/>
    </row>
    <row r="2046" spans="2:5" x14ac:dyDescent="0.2">
      <c r="B2046" s="47"/>
      <c r="C2046" s="47"/>
      <c r="D2046" s="47"/>
      <c r="E2046" s="32"/>
    </row>
    <row r="2047" spans="2:5" x14ac:dyDescent="0.2">
      <c r="B2047" s="47"/>
      <c r="C2047" s="47"/>
      <c r="D2047" s="47"/>
      <c r="E2047" s="32"/>
    </row>
    <row r="2048" spans="2:5" x14ac:dyDescent="0.2">
      <c r="B2048" s="47"/>
      <c r="C2048" s="47"/>
      <c r="D2048" s="47"/>
      <c r="E2048" s="32"/>
    </row>
    <row r="2049" spans="2:5" x14ac:dyDescent="0.2">
      <c r="B2049" s="47"/>
      <c r="C2049" s="47"/>
      <c r="D2049" s="47"/>
      <c r="E2049" s="32"/>
    </row>
    <row r="2050" spans="2:5" x14ac:dyDescent="0.2">
      <c r="B2050" s="47"/>
      <c r="C2050" s="47"/>
      <c r="D2050" s="47"/>
      <c r="E2050" s="32"/>
    </row>
    <row r="2051" spans="2:5" x14ac:dyDescent="0.2">
      <c r="B2051" s="47"/>
      <c r="C2051" s="47"/>
      <c r="D2051" s="47"/>
      <c r="E2051" s="32"/>
    </row>
    <row r="2052" spans="2:5" x14ac:dyDescent="0.2">
      <c r="B2052" s="47"/>
      <c r="C2052" s="47"/>
      <c r="D2052" s="47"/>
      <c r="E2052" s="32"/>
    </row>
    <row r="2053" spans="2:5" x14ac:dyDescent="0.2">
      <c r="B2053" s="47"/>
      <c r="C2053" s="47"/>
      <c r="D2053" s="47"/>
      <c r="E2053" s="32"/>
    </row>
    <row r="2054" spans="2:5" x14ac:dyDescent="0.2">
      <c r="B2054" s="47"/>
      <c r="C2054" s="47"/>
      <c r="D2054" s="47"/>
      <c r="E2054" s="32"/>
    </row>
    <row r="2055" spans="2:5" x14ac:dyDescent="0.2">
      <c r="B2055" s="47"/>
      <c r="C2055" s="47"/>
      <c r="D2055" s="47"/>
      <c r="E2055" s="32"/>
    </row>
    <row r="2056" spans="2:5" x14ac:dyDescent="0.2">
      <c r="B2056" s="47"/>
      <c r="C2056" s="47"/>
      <c r="D2056" s="47"/>
      <c r="E2056" s="32"/>
    </row>
    <row r="2057" spans="2:5" x14ac:dyDescent="0.2">
      <c r="B2057" s="47"/>
      <c r="C2057" s="47"/>
      <c r="D2057" s="47"/>
      <c r="E2057" s="32"/>
    </row>
    <row r="2058" spans="2:5" x14ac:dyDescent="0.2">
      <c r="B2058" s="47"/>
      <c r="C2058" s="47"/>
      <c r="D2058" s="47"/>
      <c r="E2058" s="32"/>
    </row>
    <row r="2059" spans="2:5" x14ac:dyDescent="0.2">
      <c r="B2059" s="47"/>
      <c r="C2059" s="47"/>
      <c r="D2059" s="47"/>
      <c r="E2059" s="32"/>
    </row>
    <row r="2060" spans="2:5" x14ac:dyDescent="0.2">
      <c r="B2060" s="47"/>
      <c r="C2060" s="47"/>
      <c r="D2060" s="47"/>
      <c r="E2060" s="32"/>
    </row>
    <row r="2061" spans="2:5" x14ac:dyDescent="0.2">
      <c r="B2061" s="47"/>
      <c r="C2061" s="47"/>
      <c r="D2061" s="47"/>
      <c r="E2061" s="32"/>
    </row>
    <row r="2062" spans="2:5" x14ac:dyDescent="0.2">
      <c r="B2062" s="47"/>
      <c r="C2062" s="47"/>
      <c r="D2062" s="47"/>
      <c r="E2062" s="32"/>
    </row>
    <row r="2063" spans="2:5" x14ac:dyDescent="0.2">
      <c r="B2063" s="47"/>
      <c r="C2063" s="47"/>
      <c r="D2063" s="47"/>
      <c r="E2063" s="32"/>
    </row>
    <row r="2064" spans="2:5" x14ac:dyDescent="0.2">
      <c r="B2064" s="47"/>
      <c r="C2064" s="47"/>
      <c r="D2064" s="47"/>
      <c r="E2064" s="32"/>
    </row>
    <row r="2065" spans="2:5" x14ac:dyDescent="0.2">
      <c r="B2065" s="47"/>
      <c r="C2065" s="47"/>
      <c r="D2065" s="47"/>
      <c r="E2065" s="32"/>
    </row>
    <row r="2066" spans="2:5" x14ac:dyDescent="0.2">
      <c r="B2066" s="47"/>
      <c r="C2066" s="47"/>
      <c r="D2066" s="47"/>
      <c r="E2066" s="32"/>
    </row>
    <row r="2067" spans="2:5" x14ac:dyDescent="0.2">
      <c r="B2067" s="47"/>
      <c r="C2067" s="47"/>
      <c r="D2067" s="47"/>
      <c r="E2067" s="32"/>
    </row>
    <row r="2068" spans="2:5" x14ac:dyDescent="0.2">
      <c r="B2068" s="47"/>
      <c r="C2068" s="47"/>
      <c r="D2068" s="47"/>
      <c r="E2068" s="32"/>
    </row>
    <row r="2069" spans="2:5" x14ac:dyDescent="0.2">
      <c r="B2069" s="47"/>
      <c r="C2069" s="47"/>
      <c r="D2069" s="47"/>
      <c r="E2069" s="32"/>
    </row>
    <row r="2070" spans="2:5" x14ac:dyDescent="0.2">
      <c r="B2070" s="47"/>
      <c r="C2070" s="47"/>
      <c r="D2070" s="47"/>
      <c r="E2070" s="32"/>
    </row>
    <row r="2071" spans="2:5" x14ac:dyDescent="0.2">
      <c r="B2071" s="47"/>
      <c r="C2071" s="47"/>
      <c r="D2071" s="47"/>
      <c r="E2071" s="32"/>
    </row>
    <row r="2072" spans="2:5" x14ac:dyDescent="0.2">
      <c r="B2072" s="47"/>
      <c r="C2072" s="47"/>
      <c r="D2072" s="47"/>
      <c r="E2072" s="32"/>
    </row>
    <row r="2073" spans="2:5" x14ac:dyDescent="0.2">
      <c r="B2073" s="47"/>
      <c r="C2073" s="47"/>
      <c r="D2073" s="47"/>
      <c r="E2073" s="32"/>
    </row>
    <row r="2074" spans="2:5" x14ac:dyDescent="0.2">
      <c r="B2074" s="47"/>
      <c r="C2074" s="47"/>
      <c r="D2074" s="47"/>
      <c r="E2074" s="32"/>
    </row>
    <row r="2075" spans="2:5" x14ac:dyDescent="0.2">
      <c r="B2075" s="47"/>
      <c r="C2075" s="47"/>
      <c r="D2075" s="47"/>
      <c r="E2075" s="32"/>
    </row>
    <row r="2076" spans="2:5" x14ac:dyDescent="0.2">
      <c r="B2076" s="47"/>
      <c r="C2076" s="47"/>
      <c r="D2076" s="47"/>
      <c r="E2076" s="32"/>
    </row>
    <row r="2077" spans="2:5" x14ac:dyDescent="0.2">
      <c r="B2077" s="47"/>
      <c r="C2077" s="47"/>
      <c r="D2077" s="47"/>
      <c r="E2077" s="32"/>
    </row>
    <row r="2078" spans="2:5" x14ac:dyDescent="0.2">
      <c r="B2078" s="47"/>
      <c r="C2078" s="47"/>
      <c r="D2078" s="47"/>
      <c r="E2078" s="32"/>
    </row>
    <row r="2079" spans="2:5" x14ac:dyDescent="0.2">
      <c r="B2079" s="47"/>
      <c r="C2079" s="47"/>
      <c r="D2079" s="47"/>
      <c r="E2079" s="32"/>
    </row>
    <row r="2080" spans="2:5" x14ac:dyDescent="0.2">
      <c r="B2080" s="47"/>
      <c r="C2080" s="47"/>
      <c r="D2080" s="47"/>
      <c r="E2080" s="32"/>
    </row>
    <row r="2081" spans="2:5" x14ac:dyDescent="0.2">
      <c r="B2081" s="47"/>
      <c r="C2081" s="47"/>
      <c r="D2081" s="47"/>
      <c r="E2081" s="32"/>
    </row>
    <row r="2082" spans="2:5" x14ac:dyDescent="0.2">
      <c r="B2082" s="47"/>
      <c r="C2082" s="47"/>
      <c r="D2082" s="47"/>
      <c r="E2082" s="32"/>
    </row>
    <row r="2083" spans="2:5" x14ac:dyDescent="0.2">
      <c r="B2083" s="47"/>
      <c r="C2083" s="47"/>
      <c r="D2083" s="47"/>
      <c r="E2083" s="32"/>
    </row>
    <row r="2084" spans="2:5" x14ac:dyDescent="0.2">
      <c r="B2084" s="47"/>
      <c r="C2084" s="47"/>
      <c r="D2084" s="47"/>
      <c r="E2084" s="32"/>
    </row>
    <row r="2085" spans="2:5" x14ac:dyDescent="0.2">
      <c r="B2085" s="47"/>
      <c r="C2085" s="47"/>
      <c r="D2085" s="47"/>
      <c r="E2085" s="32"/>
    </row>
    <row r="2086" spans="2:5" x14ac:dyDescent="0.2">
      <c r="B2086" s="47"/>
      <c r="C2086" s="47"/>
      <c r="D2086" s="47"/>
      <c r="E2086" s="32"/>
    </row>
    <row r="2087" spans="2:5" x14ac:dyDescent="0.2">
      <c r="B2087" s="47"/>
      <c r="C2087" s="47"/>
      <c r="D2087" s="47"/>
      <c r="E2087" s="32"/>
    </row>
    <row r="2088" spans="2:5" x14ac:dyDescent="0.2">
      <c r="B2088" s="47"/>
      <c r="C2088" s="47"/>
      <c r="D2088" s="47"/>
      <c r="E2088" s="32"/>
    </row>
    <row r="2089" spans="2:5" x14ac:dyDescent="0.2">
      <c r="B2089" s="47"/>
      <c r="C2089" s="47"/>
      <c r="D2089" s="47"/>
      <c r="E2089" s="32"/>
    </row>
    <row r="2090" spans="2:5" x14ac:dyDescent="0.2">
      <c r="B2090" s="47"/>
      <c r="C2090" s="47"/>
      <c r="D2090" s="47"/>
      <c r="E2090" s="32"/>
    </row>
    <row r="2091" spans="2:5" x14ac:dyDescent="0.2">
      <c r="B2091" s="47"/>
      <c r="C2091" s="47"/>
      <c r="D2091" s="47"/>
      <c r="E2091" s="32"/>
    </row>
    <row r="2092" spans="2:5" x14ac:dyDescent="0.2">
      <c r="B2092" s="47"/>
      <c r="C2092" s="47"/>
      <c r="D2092" s="47"/>
      <c r="E2092" s="32"/>
    </row>
    <row r="2093" spans="2:5" x14ac:dyDescent="0.2">
      <c r="B2093" s="47"/>
      <c r="C2093" s="47"/>
      <c r="D2093" s="47"/>
      <c r="E2093" s="32"/>
    </row>
    <row r="2094" spans="2:5" x14ac:dyDescent="0.2">
      <c r="B2094" s="47"/>
      <c r="C2094" s="47"/>
      <c r="D2094" s="47"/>
      <c r="E2094" s="32"/>
    </row>
    <row r="2095" spans="2:5" x14ac:dyDescent="0.2">
      <c r="B2095" s="47"/>
      <c r="C2095" s="47"/>
      <c r="D2095" s="47"/>
      <c r="E2095" s="32"/>
    </row>
    <row r="2096" spans="2:5" x14ac:dyDescent="0.2">
      <c r="B2096" s="47"/>
      <c r="C2096" s="47"/>
      <c r="D2096" s="47"/>
      <c r="E2096" s="32"/>
    </row>
    <row r="2097" spans="2:5" x14ac:dyDescent="0.2">
      <c r="B2097" s="47"/>
      <c r="C2097" s="47"/>
      <c r="D2097" s="47"/>
      <c r="E2097" s="32"/>
    </row>
    <row r="2098" spans="2:5" x14ac:dyDescent="0.2">
      <c r="B2098" s="47"/>
      <c r="C2098" s="47"/>
      <c r="D2098" s="47"/>
      <c r="E2098" s="32"/>
    </row>
    <row r="2099" spans="2:5" x14ac:dyDescent="0.2">
      <c r="B2099" s="47"/>
      <c r="C2099" s="47"/>
      <c r="D2099" s="47"/>
      <c r="E2099" s="32"/>
    </row>
    <row r="2100" spans="2:5" x14ac:dyDescent="0.2">
      <c r="B2100" s="47"/>
      <c r="C2100" s="47"/>
      <c r="D2100" s="47"/>
      <c r="E2100" s="32"/>
    </row>
    <row r="2101" spans="2:5" x14ac:dyDescent="0.2">
      <c r="B2101" s="47"/>
      <c r="C2101" s="47"/>
      <c r="D2101" s="47"/>
      <c r="E2101" s="32"/>
    </row>
    <row r="2102" spans="2:5" x14ac:dyDescent="0.2">
      <c r="B2102" s="47"/>
      <c r="C2102" s="47"/>
      <c r="D2102" s="47"/>
      <c r="E2102" s="32"/>
    </row>
    <row r="2103" spans="2:5" x14ac:dyDescent="0.2">
      <c r="B2103" s="47"/>
      <c r="C2103" s="47"/>
      <c r="D2103" s="47"/>
      <c r="E2103" s="32"/>
    </row>
    <row r="2104" spans="2:5" x14ac:dyDescent="0.2">
      <c r="B2104" s="47"/>
      <c r="C2104" s="47"/>
      <c r="D2104" s="47"/>
      <c r="E2104" s="32"/>
    </row>
    <row r="2105" spans="2:5" x14ac:dyDescent="0.2">
      <c r="B2105" s="47"/>
      <c r="C2105" s="47"/>
      <c r="D2105" s="47"/>
      <c r="E2105" s="32"/>
    </row>
    <row r="2106" spans="2:5" x14ac:dyDescent="0.2">
      <c r="B2106" s="47"/>
      <c r="C2106" s="47"/>
      <c r="D2106" s="47"/>
      <c r="E2106" s="32"/>
    </row>
    <row r="2107" spans="2:5" x14ac:dyDescent="0.2">
      <c r="B2107" s="47"/>
      <c r="C2107" s="47"/>
      <c r="D2107" s="47"/>
      <c r="E2107" s="32"/>
    </row>
    <row r="2108" spans="2:5" x14ac:dyDescent="0.2">
      <c r="B2108" s="47"/>
      <c r="C2108" s="47"/>
      <c r="D2108" s="47"/>
      <c r="E2108" s="32"/>
    </row>
    <row r="2109" spans="2:5" x14ac:dyDescent="0.2">
      <c r="B2109" s="47"/>
      <c r="C2109" s="47"/>
      <c r="D2109" s="47"/>
      <c r="E2109" s="32"/>
    </row>
    <row r="2110" spans="2:5" x14ac:dyDescent="0.2">
      <c r="B2110" s="47"/>
      <c r="C2110" s="47"/>
      <c r="D2110" s="47"/>
      <c r="E2110" s="32"/>
    </row>
    <row r="2111" spans="2:5" x14ac:dyDescent="0.2">
      <c r="B2111" s="47"/>
      <c r="C2111" s="47"/>
      <c r="D2111" s="47"/>
      <c r="E2111" s="32"/>
    </row>
    <row r="2112" spans="2:5" x14ac:dyDescent="0.2">
      <c r="B2112" s="47"/>
      <c r="C2112" s="47"/>
      <c r="D2112" s="47"/>
      <c r="E2112" s="32"/>
    </row>
    <row r="2113" spans="2:5" x14ac:dyDescent="0.2">
      <c r="B2113" s="47"/>
      <c r="C2113" s="47"/>
      <c r="D2113" s="47"/>
      <c r="E2113" s="32"/>
    </row>
    <row r="2114" spans="2:5" x14ac:dyDescent="0.2">
      <c r="B2114" s="47"/>
      <c r="C2114" s="47"/>
      <c r="D2114" s="47"/>
      <c r="E2114" s="32"/>
    </row>
    <row r="2115" spans="2:5" x14ac:dyDescent="0.2">
      <c r="B2115" s="47"/>
      <c r="C2115" s="47"/>
      <c r="D2115" s="47"/>
      <c r="E2115" s="32"/>
    </row>
    <row r="2116" spans="2:5" x14ac:dyDescent="0.2">
      <c r="B2116" s="47"/>
      <c r="C2116" s="47"/>
      <c r="D2116" s="47"/>
      <c r="E2116" s="32"/>
    </row>
    <row r="2117" spans="2:5" x14ac:dyDescent="0.2">
      <c r="B2117" s="47"/>
      <c r="C2117" s="47"/>
      <c r="D2117" s="47"/>
      <c r="E2117" s="32"/>
    </row>
    <row r="2118" spans="2:5" x14ac:dyDescent="0.2">
      <c r="B2118" s="47"/>
      <c r="C2118" s="47"/>
      <c r="D2118" s="47"/>
      <c r="E2118" s="32"/>
    </row>
    <row r="2119" spans="2:5" x14ac:dyDescent="0.2">
      <c r="B2119" s="47"/>
      <c r="C2119" s="47"/>
      <c r="D2119" s="47"/>
      <c r="E2119" s="32"/>
    </row>
    <row r="2120" spans="2:5" x14ac:dyDescent="0.2">
      <c r="B2120" s="47"/>
      <c r="C2120" s="47"/>
      <c r="D2120" s="47"/>
      <c r="E2120" s="32"/>
    </row>
    <row r="2121" spans="2:5" x14ac:dyDescent="0.2">
      <c r="B2121" s="47"/>
      <c r="C2121" s="47"/>
      <c r="D2121" s="47"/>
      <c r="E2121" s="32"/>
    </row>
    <row r="2122" spans="2:5" x14ac:dyDescent="0.2">
      <c r="B2122" s="47"/>
      <c r="C2122" s="47"/>
      <c r="D2122" s="47"/>
      <c r="E2122" s="32"/>
    </row>
    <row r="2123" spans="2:5" x14ac:dyDescent="0.2">
      <c r="B2123" s="47"/>
      <c r="C2123" s="47"/>
      <c r="D2123" s="47"/>
      <c r="E2123" s="32"/>
    </row>
    <row r="2124" spans="2:5" x14ac:dyDescent="0.2">
      <c r="B2124" s="47"/>
      <c r="C2124" s="47"/>
      <c r="D2124" s="47"/>
      <c r="E2124" s="32"/>
    </row>
    <row r="2125" spans="2:5" x14ac:dyDescent="0.2">
      <c r="B2125" s="47"/>
      <c r="C2125" s="47"/>
      <c r="D2125" s="47"/>
      <c r="E2125" s="32"/>
    </row>
    <row r="2126" spans="2:5" x14ac:dyDescent="0.2">
      <c r="B2126" s="47"/>
      <c r="C2126" s="47"/>
      <c r="D2126" s="47"/>
      <c r="E2126" s="32"/>
    </row>
    <row r="2127" spans="2:5" x14ac:dyDescent="0.2">
      <c r="B2127" s="47"/>
      <c r="C2127" s="47"/>
      <c r="D2127" s="47"/>
      <c r="E2127" s="32"/>
    </row>
    <row r="2128" spans="2:5" x14ac:dyDescent="0.2">
      <c r="B2128" s="47"/>
      <c r="C2128" s="47"/>
      <c r="D2128" s="47"/>
      <c r="E2128" s="32"/>
    </row>
    <row r="2129" spans="2:5" x14ac:dyDescent="0.2">
      <c r="B2129" s="47"/>
      <c r="C2129" s="47"/>
      <c r="D2129" s="47"/>
      <c r="E2129" s="32"/>
    </row>
    <row r="2130" spans="2:5" x14ac:dyDescent="0.2">
      <c r="B2130" s="47"/>
      <c r="C2130" s="47"/>
      <c r="D2130" s="47"/>
      <c r="E2130" s="32"/>
    </row>
    <row r="2131" spans="2:5" x14ac:dyDescent="0.2">
      <c r="B2131" s="47"/>
      <c r="C2131" s="47"/>
      <c r="D2131" s="47"/>
      <c r="E2131" s="32"/>
    </row>
    <row r="2132" spans="2:5" x14ac:dyDescent="0.2">
      <c r="B2132" s="47"/>
      <c r="C2132" s="47"/>
      <c r="D2132" s="47"/>
      <c r="E2132" s="32"/>
    </row>
    <row r="2133" spans="2:5" x14ac:dyDescent="0.2">
      <c r="B2133" s="47"/>
      <c r="C2133" s="47"/>
      <c r="D2133" s="47"/>
      <c r="E2133" s="32"/>
    </row>
    <row r="2134" spans="2:5" x14ac:dyDescent="0.2">
      <c r="B2134" s="47"/>
      <c r="C2134" s="47"/>
      <c r="D2134" s="47"/>
      <c r="E2134" s="32"/>
    </row>
    <row r="2135" spans="2:5" x14ac:dyDescent="0.2">
      <c r="B2135" s="47"/>
      <c r="C2135" s="47"/>
      <c r="D2135" s="47"/>
      <c r="E2135" s="32"/>
    </row>
    <row r="2136" spans="2:5" x14ac:dyDescent="0.2">
      <c r="B2136" s="47"/>
      <c r="C2136" s="47"/>
      <c r="D2136" s="47"/>
      <c r="E2136" s="32"/>
    </row>
    <row r="2137" spans="2:5" x14ac:dyDescent="0.2">
      <c r="B2137" s="47"/>
      <c r="C2137" s="47"/>
      <c r="D2137" s="47"/>
      <c r="E2137" s="32"/>
    </row>
    <row r="2138" spans="2:5" x14ac:dyDescent="0.2">
      <c r="B2138" s="47"/>
      <c r="C2138" s="47"/>
      <c r="D2138" s="47"/>
      <c r="E2138" s="32"/>
    </row>
    <row r="2139" spans="2:5" x14ac:dyDescent="0.2">
      <c r="B2139" s="47"/>
      <c r="C2139" s="47"/>
      <c r="D2139" s="47"/>
      <c r="E2139" s="32"/>
    </row>
    <row r="2140" spans="2:5" x14ac:dyDescent="0.2">
      <c r="B2140" s="47"/>
      <c r="C2140" s="47"/>
      <c r="D2140" s="47"/>
      <c r="E2140" s="32"/>
    </row>
    <row r="2141" spans="2:5" x14ac:dyDescent="0.2">
      <c r="B2141" s="47"/>
      <c r="C2141" s="47"/>
      <c r="D2141" s="47"/>
      <c r="E2141" s="32"/>
    </row>
    <row r="2142" spans="2:5" x14ac:dyDescent="0.2">
      <c r="B2142" s="47"/>
      <c r="C2142" s="47"/>
      <c r="D2142" s="47"/>
      <c r="E2142" s="32"/>
    </row>
    <row r="2143" spans="2:5" x14ac:dyDescent="0.2">
      <c r="B2143" s="47"/>
      <c r="C2143" s="47"/>
      <c r="D2143" s="47"/>
      <c r="E2143" s="32"/>
    </row>
    <row r="2144" spans="2:5" x14ac:dyDescent="0.2">
      <c r="B2144" s="47"/>
      <c r="C2144" s="47"/>
      <c r="D2144" s="47"/>
      <c r="E2144" s="32"/>
    </row>
    <row r="2145" spans="2:5" x14ac:dyDescent="0.2">
      <c r="B2145" s="47"/>
      <c r="C2145" s="47"/>
      <c r="D2145" s="47"/>
      <c r="E2145" s="32"/>
    </row>
    <row r="2146" spans="2:5" x14ac:dyDescent="0.2">
      <c r="B2146" s="47"/>
      <c r="C2146" s="47"/>
      <c r="D2146" s="47"/>
      <c r="E2146" s="32"/>
    </row>
    <row r="2147" spans="2:5" x14ac:dyDescent="0.2">
      <c r="B2147" s="47"/>
      <c r="C2147" s="47"/>
      <c r="D2147" s="47"/>
      <c r="E2147" s="32"/>
    </row>
    <row r="2148" spans="2:5" x14ac:dyDescent="0.2">
      <c r="B2148" s="47"/>
      <c r="C2148" s="47"/>
      <c r="D2148" s="47"/>
      <c r="E2148" s="32"/>
    </row>
    <row r="2149" spans="2:5" x14ac:dyDescent="0.2">
      <c r="B2149" s="47"/>
      <c r="C2149" s="47"/>
      <c r="D2149" s="47"/>
      <c r="E2149" s="32"/>
    </row>
    <row r="2150" spans="2:5" x14ac:dyDescent="0.2">
      <c r="B2150" s="47"/>
      <c r="C2150" s="47"/>
      <c r="D2150" s="47"/>
      <c r="E2150" s="32"/>
    </row>
    <row r="2151" spans="2:5" x14ac:dyDescent="0.2">
      <c r="B2151" s="47"/>
      <c r="C2151" s="47"/>
      <c r="D2151" s="47"/>
      <c r="E2151" s="32"/>
    </row>
    <row r="2152" spans="2:5" x14ac:dyDescent="0.2">
      <c r="B2152" s="47"/>
      <c r="C2152" s="47"/>
      <c r="D2152" s="47"/>
      <c r="E2152" s="32"/>
    </row>
    <row r="2153" spans="2:5" x14ac:dyDescent="0.2">
      <c r="B2153" s="47"/>
      <c r="C2153" s="47"/>
      <c r="D2153" s="47"/>
      <c r="E2153" s="32"/>
    </row>
    <row r="2154" spans="2:5" x14ac:dyDescent="0.2">
      <c r="B2154" s="47"/>
      <c r="C2154" s="47"/>
      <c r="D2154" s="47"/>
      <c r="E2154" s="32"/>
    </row>
    <row r="2155" spans="2:5" x14ac:dyDescent="0.2">
      <c r="B2155" s="47"/>
      <c r="C2155" s="47"/>
      <c r="D2155" s="47"/>
      <c r="E2155" s="32"/>
    </row>
    <row r="2156" spans="2:5" x14ac:dyDescent="0.2">
      <c r="B2156" s="47"/>
      <c r="C2156" s="47"/>
      <c r="D2156" s="47"/>
      <c r="E2156" s="32"/>
    </row>
    <row r="2157" spans="2:5" x14ac:dyDescent="0.2">
      <c r="B2157" s="47"/>
      <c r="C2157" s="47"/>
      <c r="D2157" s="47"/>
      <c r="E2157" s="32"/>
    </row>
    <row r="2158" spans="2:5" x14ac:dyDescent="0.2">
      <c r="B2158" s="47"/>
      <c r="C2158" s="47"/>
      <c r="D2158" s="47"/>
      <c r="E2158" s="32"/>
    </row>
    <row r="2159" spans="2:5" x14ac:dyDescent="0.2">
      <c r="B2159" s="47"/>
      <c r="C2159" s="47"/>
      <c r="D2159" s="47"/>
      <c r="E2159" s="32"/>
    </row>
    <row r="2160" spans="2:5" x14ac:dyDescent="0.2">
      <c r="B2160" s="47"/>
      <c r="C2160" s="47"/>
      <c r="D2160" s="47"/>
      <c r="E2160" s="32"/>
    </row>
    <row r="2161" spans="2:5" x14ac:dyDescent="0.2">
      <c r="B2161" s="47"/>
      <c r="C2161" s="47"/>
      <c r="D2161" s="47"/>
      <c r="E2161" s="32"/>
    </row>
    <row r="2162" spans="2:5" x14ac:dyDescent="0.2">
      <c r="B2162" s="47"/>
      <c r="C2162" s="47"/>
      <c r="D2162" s="47"/>
      <c r="E2162" s="32"/>
    </row>
    <row r="2163" spans="2:5" x14ac:dyDescent="0.2">
      <c r="B2163" s="47"/>
      <c r="C2163" s="47"/>
      <c r="D2163" s="47"/>
      <c r="E2163" s="32"/>
    </row>
    <row r="2164" spans="2:5" x14ac:dyDescent="0.2">
      <c r="B2164" s="47"/>
      <c r="C2164" s="47"/>
      <c r="D2164" s="47"/>
      <c r="E2164" s="32"/>
    </row>
    <row r="2165" spans="2:5" x14ac:dyDescent="0.2">
      <c r="B2165" s="47"/>
      <c r="C2165" s="47"/>
      <c r="D2165" s="47"/>
      <c r="E2165" s="32"/>
    </row>
    <row r="2166" spans="2:5" x14ac:dyDescent="0.2">
      <c r="B2166" s="47"/>
      <c r="C2166" s="47"/>
      <c r="D2166" s="47"/>
      <c r="E2166" s="32"/>
    </row>
    <row r="2167" spans="2:5" x14ac:dyDescent="0.2">
      <c r="B2167" s="47"/>
      <c r="C2167" s="47"/>
      <c r="D2167" s="47"/>
      <c r="E2167" s="32"/>
    </row>
    <row r="2168" spans="2:5" x14ac:dyDescent="0.2">
      <c r="B2168" s="47"/>
      <c r="C2168" s="47"/>
      <c r="D2168" s="47"/>
      <c r="E2168" s="32"/>
    </row>
    <row r="2169" spans="2:5" x14ac:dyDescent="0.2">
      <c r="B2169" s="47"/>
      <c r="C2169" s="47"/>
      <c r="D2169" s="47"/>
      <c r="E2169" s="32"/>
    </row>
    <row r="2170" spans="2:5" x14ac:dyDescent="0.2">
      <c r="B2170" s="47"/>
      <c r="C2170" s="47"/>
      <c r="D2170" s="47"/>
      <c r="E2170" s="32"/>
    </row>
    <row r="2171" spans="2:5" x14ac:dyDescent="0.2">
      <c r="B2171" s="47"/>
      <c r="C2171" s="47"/>
      <c r="D2171" s="47"/>
      <c r="E2171" s="32"/>
    </row>
    <row r="2172" spans="2:5" x14ac:dyDescent="0.2">
      <c r="B2172" s="47"/>
      <c r="C2172" s="47"/>
      <c r="D2172" s="47"/>
      <c r="E2172" s="32"/>
    </row>
    <row r="2173" spans="2:5" x14ac:dyDescent="0.2">
      <c r="B2173" s="47"/>
      <c r="C2173" s="47"/>
      <c r="D2173" s="47"/>
      <c r="E2173" s="32"/>
    </row>
    <row r="2174" spans="2:5" x14ac:dyDescent="0.2">
      <c r="B2174" s="47"/>
      <c r="C2174" s="47"/>
      <c r="D2174" s="47"/>
      <c r="E2174" s="32"/>
    </row>
    <row r="2175" spans="2:5" x14ac:dyDescent="0.2">
      <c r="B2175" s="47"/>
      <c r="C2175" s="47"/>
      <c r="D2175" s="47"/>
      <c r="E2175" s="32"/>
    </row>
    <row r="2176" spans="2:5" x14ac:dyDescent="0.2">
      <c r="B2176" s="47"/>
      <c r="C2176" s="47"/>
      <c r="D2176" s="47"/>
      <c r="E2176" s="32"/>
    </row>
    <row r="2177" spans="2:5" x14ac:dyDescent="0.2">
      <c r="B2177" s="47"/>
      <c r="C2177" s="47"/>
      <c r="D2177" s="47"/>
      <c r="E2177" s="32"/>
    </row>
    <row r="2178" spans="2:5" x14ac:dyDescent="0.2">
      <c r="B2178" s="47"/>
      <c r="C2178" s="47"/>
      <c r="D2178" s="47"/>
      <c r="E2178" s="32"/>
    </row>
    <row r="2179" spans="2:5" x14ac:dyDescent="0.2">
      <c r="B2179" s="47"/>
      <c r="C2179" s="47"/>
      <c r="D2179" s="47"/>
      <c r="E2179" s="32"/>
    </row>
    <row r="2180" spans="2:5" x14ac:dyDescent="0.2">
      <c r="B2180" s="47"/>
      <c r="C2180" s="47"/>
      <c r="D2180" s="47"/>
      <c r="E2180" s="32"/>
    </row>
    <row r="2181" spans="2:5" x14ac:dyDescent="0.2">
      <c r="B2181" s="47"/>
      <c r="C2181" s="47"/>
      <c r="D2181" s="47"/>
      <c r="E2181" s="32"/>
    </row>
    <row r="2182" spans="2:5" x14ac:dyDescent="0.2">
      <c r="B2182" s="47"/>
      <c r="C2182" s="47"/>
      <c r="D2182" s="47"/>
      <c r="E2182" s="32"/>
    </row>
    <row r="2183" spans="2:5" x14ac:dyDescent="0.2">
      <c r="B2183" s="47"/>
      <c r="C2183" s="47"/>
      <c r="D2183" s="47"/>
      <c r="E2183" s="32"/>
    </row>
    <row r="2184" spans="2:5" x14ac:dyDescent="0.2">
      <c r="B2184" s="47"/>
      <c r="C2184" s="47"/>
      <c r="D2184" s="47"/>
      <c r="E2184" s="32"/>
    </row>
    <row r="2185" spans="2:5" x14ac:dyDescent="0.2">
      <c r="B2185" s="47"/>
      <c r="C2185" s="47"/>
      <c r="D2185" s="47"/>
      <c r="E2185" s="32"/>
    </row>
    <row r="2186" spans="2:5" x14ac:dyDescent="0.2">
      <c r="B2186" s="47"/>
      <c r="C2186" s="47"/>
      <c r="D2186" s="47"/>
      <c r="E2186" s="32"/>
    </row>
    <row r="2187" spans="2:5" x14ac:dyDescent="0.2">
      <c r="B2187" s="47"/>
      <c r="C2187" s="47"/>
      <c r="D2187" s="47"/>
      <c r="E2187" s="32"/>
    </row>
    <row r="2188" spans="2:5" x14ac:dyDescent="0.2">
      <c r="B2188" s="47"/>
      <c r="C2188" s="47"/>
      <c r="D2188" s="47"/>
      <c r="E2188" s="32"/>
    </row>
    <row r="2189" spans="2:5" x14ac:dyDescent="0.2">
      <c r="B2189" s="47"/>
      <c r="C2189" s="47"/>
      <c r="D2189" s="47"/>
      <c r="E2189" s="32"/>
    </row>
    <row r="2190" spans="2:5" x14ac:dyDescent="0.2">
      <c r="B2190" s="47"/>
      <c r="C2190" s="47"/>
      <c r="D2190" s="47"/>
      <c r="E2190" s="32"/>
    </row>
    <row r="2191" spans="2:5" x14ac:dyDescent="0.2">
      <c r="B2191" s="47"/>
      <c r="C2191" s="47"/>
      <c r="D2191" s="47"/>
      <c r="E2191" s="32"/>
    </row>
    <row r="2192" spans="2:5" x14ac:dyDescent="0.2">
      <c r="B2192" s="47"/>
      <c r="C2192" s="47"/>
      <c r="D2192" s="47"/>
      <c r="E2192" s="32"/>
    </row>
    <row r="2193" spans="2:5" x14ac:dyDescent="0.2">
      <c r="B2193" s="47"/>
      <c r="C2193" s="47"/>
      <c r="D2193" s="47"/>
      <c r="E2193" s="32"/>
    </row>
    <row r="2194" spans="2:5" x14ac:dyDescent="0.2">
      <c r="B2194" s="47"/>
      <c r="C2194" s="47"/>
      <c r="D2194" s="47"/>
      <c r="E2194" s="32"/>
    </row>
    <row r="2195" spans="2:5" x14ac:dyDescent="0.2">
      <c r="B2195" s="47"/>
      <c r="C2195" s="47"/>
      <c r="D2195" s="47"/>
      <c r="E2195" s="32"/>
    </row>
    <row r="2196" spans="2:5" x14ac:dyDescent="0.2">
      <c r="B2196" s="47"/>
      <c r="C2196" s="47"/>
      <c r="D2196" s="47"/>
      <c r="E2196" s="32"/>
    </row>
    <row r="2197" spans="2:5" x14ac:dyDescent="0.2">
      <c r="B2197" s="47"/>
      <c r="C2197" s="47"/>
      <c r="D2197" s="47"/>
      <c r="E2197" s="32"/>
    </row>
    <row r="2198" spans="2:5" x14ac:dyDescent="0.2">
      <c r="B2198" s="47"/>
      <c r="C2198" s="47"/>
      <c r="D2198" s="47"/>
      <c r="E2198" s="32"/>
    </row>
    <row r="2199" spans="2:5" x14ac:dyDescent="0.2">
      <c r="B2199" s="47"/>
      <c r="C2199" s="47"/>
      <c r="D2199" s="47"/>
      <c r="E2199" s="32"/>
    </row>
    <row r="2200" spans="2:5" x14ac:dyDescent="0.2">
      <c r="B2200" s="47"/>
      <c r="C2200" s="47"/>
      <c r="D2200" s="47"/>
      <c r="E2200" s="32"/>
    </row>
    <row r="2201" spans="2:5" x14ac:dyDescent="0.2">
      <c r="B2201" s="47"/>
      <c r="C2201" s="47"/>
      <c r="D2201" s="47"/>
      <c r="E2201" s="32"/>
    </row>
    <row r="2202" spans="2:5" x14ac:dyDescent="0.2">
      <c r="B2202" s="47"/>
      <c r="C2202" s="47"/>
      <c r="D2202" s="47"/>
      <c r="E2202" s="32"/>
    </row>
    <row r="2203" spans="2:5" x14ac:dyDescent="0.2">
      <c r="B2203" s="47"/>
      <c r="C2203" s="47"/>
      <c r="D2203" s="47"/>
      <c r="E2203" s="32"/>
    </row>
    <row r="2204" spans="2:5" x14ac:dyDescent="0.2">
      <c r="B2204" s="47"/>
      <c r="C2204" s="47"/>
      <c r="D2204" s="47"/>
      <c r="E2204" s="32"/>
    </row>
    <row r="2205" spans="2:5" x14ac:dyDescent="0.2">
      <c r="B2205" s="47"/>
      <c r="C2205" s="47"/>
      <c r="D2205" s="47"/>
      <c r="E2205" s="32"/>
    </row>
    <row r="2206" spans="2:5" x14ac:dyDescent="0.2">
      <c r="B2206" s="47"/>
      <c r="C2206" s="47"/>
      <c r="D2206" s="47"/>
      <c r="E2206" s="32"/>
    </row>
    <row r="2207" spans="2:5" x14ac:dyDescent="0.2">
      <c r="B2207" s="47"/>
      <c r="C2207" s="47"/>
      <c r="D2207" s="47"/>
      <c r="E2207" s="32"/>
    </row>
    <row r="2208" spans="2:5" x14ac:dyDescent="0.2">
      <c r="B2208" s="47"/>
      <c r="C2208" s="47"/>
      <c r="D2208" s="47"/>
      <c r="E2208" s="32"/>
    </row>
    <row r="2209" spans="2:5" x14ac:dyDescent="0.2">
      <c r="B2209" s="47"/>
      <c r="C2209" s="47"/>
      <c r="D2209" s="47"/>
      <c r="E2209" s="32"/>
    </row>
    <row r="2210" spans="2:5" x14ac:dyDescent="0.2">
      <c r="B2210" s="47"/>
      <c r="C2210" s="47"/>
      <c r="D2210" s="47"/>
      <c r="E2210" s="32"/>
    </row>
    <row r="2211" spans="2:5" x14ac:dyDescent="0.2">
      <c r="B2211" s="47"/>
      <c r="C2211" s="47"/>
      <c r="D2211" s="47"/>
      <c r="E2211" s="32"/>
    </row>
    <row r="2212" spans="2:5" x14ac:dyDescent="0.2">
      <c r="B2212" s="47"/>
      <c r="C2212" s="47"/>
      <c r="D2212" s="47"/>
      <c r="E2212" s="32"/>
    </row>
    <row r="2213" spans="2:5" x14ac:dyDescent="0.2">
      <c r="B2213" s="47"/>
      <c r="C2213" s="47"/>
      <c r="D2213" s="47"/>
      <c r="E2213" s="32"/>
    </row>
    <row r="2214" spans="2:5" x14ac:dyDescent="0.2">
      <c r="B2214" s="47"/>
      <c r="C2214" s="47"/>
      <c r="D2214" s="47"/>
      <c r="E2214" s="32"/>
    </row>
    <row r="2215" spans="2:5" x14ac:dyDescent="0.2">
      <c r="B2215" s="47"/>
      <c r="C2215" s="47"/>
      <c r="D2215" s="47"/>
      <c r="E2215" s="32"/>
    </row>
    <row r="2216" spans="2:5" x14ac:dyDescent="0.2">
      <c r="B2216" s="47"/>
      <c r="C2216" s="47"/>
      <c r="D2216" s="47"/>
      <c r="E2216" s="32"/>
    </row>
    <row r="2217" spans="2:5" x14ac:dyDescent="0.2">
      <c r="B2217" s="47"/>
      <c r="C2217" s="47"/>
      <c r="D2217" s="47"/>
      <c r="E2217" s="32"/>
    </row>
    <row r="2218" spans="2:5" x14ac:dyDescent="0.2">
      <c r="B2218" s="47"/>
      <c r="C2218" s="47"/>
      <c r="D2218" s="47"/>
      <c r="E2218" s="32"/>
    </row>
    <row r="2219" spans="2:5" x14ac:dyDescent="0.2">
      <c r="B2219" s="47"/>
      <c r="C2219" s="47"/>
      <c r="D2219" s="47"/>
      <c r="E2219" s="32"/>
    </row>
    <row r="2220" spans="2:5" x14ac:dyDescent="0.2">
      <c r="B2220" s="47"/>
      <c r="C2220" s="47"/>
      <c r="D2220" s="47"/>
      <c r="E2220" s="32"/>
    </row>
    <row r="2221" spans="2:5" x14ac:dyDescent="0.2">
      <c r="B2221" s="47"/>
      <c r="C2221" s="47"/>
      <c r="D2221" s="47"/>
      <c r="E2221" s="32"/>
    </row>
    <row r="2222" spans="2:5" x14ac:dyDescent="0.2">
      <c r="B2222" s="47"/>
      <c r="C2222" s="47"/>
      <c r="D2222" s="47"/>
      <c r="E2222" s="32"/>
    </row>
    <row r="2223" spans="2:5" x14ac:dyDescent="0.2">
      <c r="B2223" s="47"/>
      <c r="C2223" s="47"/>
      <c r="D2223" s="47"/>
      <c r="E2223" s="32"/>
    </row>
    <row r="2224" spans="2:5" x14ac:dyDescent="0.2">
      <c r="B2224" s="47"/>
      <c r="C2224" s="47"/>
      <c r="D2224" s="47"/>
      <c r="E2224" s="32"/>
    </row>
    <row r="2225" spans="2:5" x14ac:dyDescent="0.2">
      <c r="B2225" s="47"/>
      <c r="C2225" s="47"/>
      <c r="D2225" s="47"/>
      <c r="E2225" s="32"/>
    </row>
    <row r="2226" spans="2:5" x14ac:dyDescent="0.2">
      <c r="B2226" s="47"/>
      <c r="C2226" s="47"/>
      <c r="D2226" s="47"/>
      <c r="E2226" s="32"/>
    </row>
    <row r="2227" spans="2:5" x14ac:dyDescent="0.2">
      <c r="B2227" s="47"/>
      <c r="C2227" s="47"/>
      <c r="D2227" s="47"/>
      <c r="E2227" s="32"/>
    </row>
    <row r="2228" spans="2:5" x14ac:dyDescent="0.2">
      <c r="B2228" s="47"/>
      <c r="C2228" s="47"/>
      <c r="D2228" s="47"/>
      <c r="E2228" s="32"/>
    </row>
    <row r="2229" spans="2:5" x14ac:dyDescent="0.2">
      <c r="B2229" s="47"/>
      <c r="C2229" s="47"/>
      <c r="D2229" s="47"/>
      <c r="E2229" s="32"/>
    </row>
    <row r="2230" spans="2:5" x14ac:dyDescent="0.2">
      <c r="B2230" s="47"/>
      <c r="C2230" s="47"/>
      <c r="D2230" s="47"/>
      <c r="E2230" s="32"/>
    </row>
    <row r="2231" spans="2:5" x14ac:dyDescent="0.2">
      <c r="B2231" s="47"/>
      <c r="C2231" s="47"/>
      <c r="D2231" s="47"/>
      <c r="E2231" s="32"/>
    </row>
    <row r="2232" spans="2:5" x14ac:dyDescent="0.2">
      <c r="B2232" s="47"/>
      <c r="C2232" s="47"/>
      <c r="D2232" s="47"/>
      <c r="E2232" s="32"/>
    </row>
    <row r="2233" spans="2:5" x14ac:dyDescent="0.2">
      <c r="B2233" s="47"/>
      <c r="C2233" s="47"/>
      <c r="D2233" s="47"/>
      <c r="E2233" s="32"/>
    </row>
    <row r="2234" spans="2:5" x14ac:dyDescent="0.2">
      <c r="B2234" s="47"/>
      <c r="C2234" s="47"/>
      <c r="D2234" s="47"/>
      <c r="E2234" s="32"/>
    </row>
    <row r="2235" spans="2:5" x14ac:dyDescent="0.2">
      <c r="B2235" s="47"/>
      <c r="C2235" s="47"/>
      <c r="D2235" s="47"/>
      <c r="E2235" s="32"/>
    </row>
    <row r="2236" spans="2:5" x14ac:dyDescent="0.2">
      <c r="B2236" s="47"/>
      <c r="C2236" s="47"/>
      <c r="D2236" s="47"/>
      <c r="E2236" s="32"/>
    </row>
    <row r="2237" spans="2:5" x14ac:dyDescent="0.2">
      <c r="B2237" s="47"/>
      <c r="C2237" s="47"/>
      <c r="D2237" s="47"/>
      <c r="E2237" s="32"/>
    </row>
    <row r="2238" spans="2:5" x14ac:dyDescent="0.2">
      <c r="B2238" s="47"/>
      <c r="C2238" s="47"/>
      <c r="D2238" s="47"/>
      <c r="E2238" s="32"/>
    </row>
    <row r="2239" spans="2:5" x14ac:dyDescent="0.2">
      <c r="B2239" s="47"/>
      <c r="C2239" s="47"/>
      <c r="D2239" s="47"/>
      <c r="E2239" s="32"/>
    </row>
    <row r="2240" spans="2:5" x14ac:dyDescent="0.2">
      <c r="B2240" s="47"/>
      <c r="C2240" s="47"/>
      <c r="D2240" s="47"/>
      <c r="E2240" s="32"/>
    </row>
    <row r="2241" spans="2:5" x14ac:dyDescent="0.2">
      <c r="B2241" s="47"/>
      <c r="C2241" s="47"/>
      <c r="D2241" s="47"/>
      <c r="E2241" s="32"/>
    </row>
    <row r="2242" spans="2:5" x14ac:dyDescent="0.2">
      <c r="B2242" s="47"/>
      <c r="C2242" s="47"/>
      <c r="D2242" s="47"/>
      <c r="E2242" s="32"/>
    </row>
    <row r="2243" spans="2:5" x14ac:dyDescent="0.2">
      <c r="B2243" s="47"/>
      <c r="C2243" s="47"/>
      <c r="D2243" s="47"/>
      <c r="E2243" s="32"/>
    </row>
    <row r="2244" spans="2:5" x14ac:dyDescent="0.2">
      <c r="B2244" s="47"/>
      <c r="C2244" s="47"/>
      <c r="D2244" s="47"/>
      <c r="E2244" s="32"/>
    </row>
    <row r="2245" spans="2:5" x14ac:dyDescent="0.2">
      <c r="B2245" s="47"/>
      <c r="C2245" s="47"/>
      <c r="D2245" s="47"/>
      <c r="E2245" s="32"/>
    </row>
    <row r="2246" spans="2:5" x14ac:dyDescent="0.2">
      <c r="B2246" s="47"/>
      <c r="C2246" s="47"/>
      <c r="D2246" s="47"/>
      <c r="E2246" s="32"/>
    </row>
    <row r="2247" spans="2:5" x14ac:dyDescent="0.2">
      <c r="B2247" s="47"/>
      <c r="C2247" s="47"/>
      <c r="D2247" s="47"/>
      <c r="E2247" s="32"/>
    </row>
    <row r="2248" spans="2:5" x14ac:dyDescent="0.2">
      <c r="B2248" s="47"/>
      <c r="C2248" s="47"/>
      <c r="D2248" s="47"/>
      <c r="E2248" s="32"/>
    </row>
    <row r="2249" spans="2:5" x14ac:dyDescent="0.2">
      <c r="B2249" s="47"/>
      <c r="C2249" s="47"/>
      <c r="D2249" s="47"/>
      <c r="E2249" s="32"/>
    </row>
    <row r="2250" spans="2:5" x14ac:dyDescent="0.2">
      <c r="B2250" s="47"/>
      <c r="C2250" s="47"/>
      <c r="D2250" s="47"/>
      <c r="E2250" s="32"/>
    </row>
    <row r="2251" spans="2:5" x14ac:dyDescent="0.2">
      <c r="B2251" s="47"/>
      <c r="C2251" s="47"/>
      <c r="D2251" s="47"/>
      <c r="E2251" s="32"/>
    </row>
    <row r="2252" spans="2:5" x14ac:dyDescent="0.2">
      <c r="B2252" s="47"/>
      <c r="C2252" s="47"/>
      <c r="D2252" s="47"/>
      <c r="E2252" s="32"/>
    </row>
    <row r="2253" spans="2:5" x14ac:dyDescent="0.2">
      <c r="B2253" s="47"/>
      <c r="C2253" s="47"/>
      <c r="D2253" s="47"/>
      <c r="E2253" s="32"/>
    </row>
    <row r="2254" spans="2:5" x14ac:dyDescent="0.2">
      <c r="B2254" s="47"/>
      <c r="C2254" s="47"/>
      <c r="D2254" s="47"/>
      <c r="E2254" s="32"/>
    </row>
    <row r="2255" spans="2:5" x14ac:dyDescent="0.2">
      <c r="B2255" s="47"/>
      <c r="C2255" s="47"/>
      <c r="D2255" s="47"/>
      <c r="E2255" s="32"/>
    </row>
    <row r="2256" spans="2:5" x14ac:dyDescent="0.2">
      <c r="B2256" s="47"/>
      <c r="C2256" s="47"/>
      <c r="D2256" s="47"/>
      <c r="E2256" s="32"/>
    </row>
    <row r="2257" spans="2:5" x14ac:dyDescent="0.2">
      <c r="B2257" s="47"/>
      <c r="C2257" s="47"/>
      <c r="D2257" s="47"/>
      <c r="E2257" s="32"/>
    </row>
    <row r="2258" spans="2:5" x14ac:dyDescent="0.2">
      <c r="B2258" s="47"/>
      <c r="C2258" s="47"/>
      <c r="D2258" s="47"/>
      <c r="E2258" s="32"/>
    </row>
    <row r="2259" spans="2:5" x14ac:dyDescent="0.2">
      <c r="B2259" s="47"/>
      <c r="C2259" s="47"/>
      <c r="D2259" s="47"/>
      <c r="E2259" s="32"/>
    </row>
    <row r="2260" spans="2:5" x14ac:dyDescent="0.2">
      <c r="B2260" s="47"/>
      <c r="C2260" s="47"/>
      <c r="D2260" s="47"/>
      <c r="E2260" s="32"/>
    </row>
    <row r="2261" spans="2:5" x14ac:dyDescent="0.2">
      <c r="B2261" s="47"/>
      <c r="C2261" s="47"/>
      <c r="D2261" s="47"/>
      <c r="E2261" s="32"/>
    </row>
    <row r="2262" spans="2:5" x14ac:dyDescent="0.2">
      <c r="B2262" s="47"/>
      <c r="C2262" s="47"/>
      <c r="D2262" s="47"/>
      <c r="E2262" s="32"/>
    </row>
    <row r="2263" spans="2:5" x14ac:dyDescent="0.2">
      <c r="B2263" s="47"/>
      <c r="C2263" s="47"/>
      <c r="D2263" s="47"/>
      <c r="E2263" s="32"/>
    </row>
    <row r="2264" spans="2:5" x14ac:dyDescent="0.2">
      <c r="B2264" s="47"/>
      <c r="C2264" s="47"/>
      <c r="D2264" s="47"/>
      <c r="E2264" s="32"/>
    </row>
    <row r="2265" spans="2:5" x14ac:dyDescent="0.2">
      <c r="B2265" s="47"/>
      <c r="C2265" s="47"/>
      <c r="D2265" s="47"/>
      <c r="E2265" s="32"/>
    </row>
    <row r="2266" spans="2:5" x14ac:dyDescent="0.2">
      <c r="B2266" s="47"/>
      <c r="C2266" s="47"/>
      <c r="D2266" s="47"/>
      <c r="E2266" s="32"/>
    </row>
    <row r="2267" spans="2:5" x14ac:dyDescent="0.2">
      <c r="B2267" s="47"/>
      <c r="C2267" s="47"/>
      <c r="D2267" s="47"/>
      <c r="E2267" s="32"/>
    </row>
    <row r="2268" spans="2:5" x14ac:dyDescent="0.2">
      <c r="B2268" s="47"/>
      <c r="C2268" s="47"/>
      <c r="D2268" s="47"/>
      <c r="E2268" s="32"/>
    </row>
    <row r="2269" spans="2:5" x14ac:dyDescent="0.2">
      <c r="B2269" s="47"/>
      <c r="C2269" s="47"/>
      <c r="D2269" s="47"/>
      <c r="E2269" s="32"/>
    </row>
    <row r="2270" spans="2:5" x14ac:dyDescent="0.2">
      <c r="B2270" s="47"/>
      <c r="C2270" s="47"/>
      <c r="D2270" s="47"/>
      <c r="E2270" s="32"/>
    </row>
    <row r="2271" spans="2:5" x14ac:dyDescent="0.2">
      <c r="B2271" s="47"/>
      <c r="C2271" s="47"/>
      <c r="D2271" s="47"/>
      <c r="E2271" s="32"/>
    </row>
    <row r="2272" spans="2:5" x14ac:dyDescent="0.2">
      <c r="B2272" s="47"/>
      <c r="C2272" s="47"/>
      <c r="D2272" s="47"/>
      <c r="E2272" s="32"/>
    </row>
    <row r="2273" spans="2:5" x14ac:dyDescent="0.2">
      <c r="B2273" s="47"/>
      <c r="C2273" s="47"/>
      <c r="D2273" s="47"/>
      <c r="E2273" s="32"/>
    </row>
    <row r="2274" spans="2:5" x14ac:dyDescent="0.2">
      <c r="B2274" s="47"/>
      <c r="C2274" s="47"/>
      <c r="D2274" s="47"/>
      <c r="E2274" s="32"/>
    </row>
    <row r="2275" spans="2:5" x14ac:dyDescent="0.2">
      <c r="B2275" s="47"/>
      <c r="C2275" s="47"/>
      <c r="D2275" s="47"/>
      <c r="E2275" s="32"/>
    </row>
    <row r="2276" spans="2:5" x14ac:dyDescent="0.2">
      <c r="B2276" s="47"/>
      <c r="C2276" s="47"/>
      <c r="D2276" s="47"/>
      <c r="E2276" s="32"/>
    </row>
    <row r="2277" spans="2:5" x14ac:dyDescent="0.2">
      <c r="B2277" s="47"/>
      <c r="C2277" s="47"/>
      <c r="D2277" s="47"/>
      <c r="E2277" s="32"/>
    </row>
    <row r="2278" spans="2:5" x14ac:dyDescent="0.2">
      <c r="B2278" s="47"/>
      <c r="C2278" s="47"/>
      <c r="D2278" s="47"/>
      <c r="E2278" s="32"/>
    </row>
    <row r="2279" spans="2:5" x14ac:dyDescent="0.2">
      <c r="B2279" s="47"/>
      <c r="C2279" s="47"/>
      <c r="D2279" s="47"/>
      <c r="E2279" s="32"/>
    </row>
    <row r="2280" spans="2:5" x14ac:dyDescent="0.2">
      <c r="B2280" s="47"/>
      <c r="C2280" s="47"/>
      <c r="D2280" s="47"/>
      <c r="E2280" s="32"/>
    </row>
    <row r="2281" spans="2:5" x14ac:dyDescent="0.2">
      <c r="B2281" s="47"/>
      <c r="C2281" s="47"/>
      <c r="D2281" s="47"/>
      <c r="E2281" s="32"/>
    </row>
    <row r="2282" spans="2:5" x14ac:dyDescent="0.2">
      <c r="B2282" s="47"/>
      <c r="C2282" s="47"/>
      <c r="D2282" s="47"/>
      <c r="E2282" s="32"/>
    </row>
    <row r="2283" spans="2:5" x14ac:dyDescent="0.2">
      <c r="B2283" s="47"/>
      <c r="C2283" s="47"/>
      <c r="D2283" s="47"/>
      <c r="E2283" s="32"/>
    </row>
    <row r="2284" spans="2:5" x14ac:dyDescent="0.2">
      <c r="B2284" s="47"/>
      <c r="C2284" s="47"/>
      <c r="D2284" s="47"/>
      <c r="E2284" s="32"/>
    </row>
    <row r="2285" spans="2:5" x14ac:dyDescent="0.2">
      <c r="B2285" s="47"/>
      <c r="C2285" s="47"/>
      <c r="D2285" s="47"/>
      <c r="E2285" s="32"/>
    </row>
    <row r="2286" spans="2:5" x14ac:dyDescent="0.2">
      <c r="B2286" s="47"/>
      <c r="C2286" s="47"/>
      <c r="D2286" s="47"/>
      <c r="E2286" s="32"/>
    </row>
    <row r="2287" spans="2:5" x14ac:dyDescent="0.2">
      <c r="B2287" s="47"/>
      <c r="C2287" s="47"/>
      <c r="D2287" s="47"/>
      <c r="E2287" s="32"/>
    </row>
    <row r="2288" spans="2:5" x14ac:dyDescent="0.2">
      <c r="B2288" s="47"/>
      <c r="C2288" s="47"/>
      <c r="D2288" s="47"/>
      <c r="E2288" s="32"/>
    </row>
    <row r="2289" spans="2:5" x14ac:dyDescent="0.2">
      <c r="B2289" s="47"/>
      <c r="C2289" s="47"/>
      <c r="D2289" s="47"/>
      <c r="E2289" s="32"/>
    </row>
    <row r="2290" spans="2:5" x14ac:dyDescent="0.2">
      <c r="B2290" s="47"/>
      <c r="C2290" s="47"/>
      <c r="D2290" s="47"/>
      <c r="E2290" s="32"/>
    </row>
    <row r="2291" spans="2:5" x14ac:dyDescent="0.2">
      <c r="B2291" s="47"/>
      <c r="C2291" s="47"/>
      <c r="D2291" s="47"/>
      <c r="E2291" s="32"/>
    </row>
    <row r="2292" spans="2:5" x14ac:dyDescent="0.2">
      <c r="B2292" s="47"/>
      <c r="C2292" s="47"/>
      <c r="D2292" s="47"/>
      <c r="E2292" s="32"/>
    </row>
    <row r="2293" spans="2:5" x14ac:dyDescent="0.2">
      <c r="B2293" s="47"/>
      <c r="C2293" s="47"/>
      <c r="D2293" s="47"/>
      <c r="E2293" s="32"/>
    </row>
    <row r="2294" spans="2:5" x14ac:dyDescent="0.2">
      <c r="B2294" s="47"/>
      <c r="C2294" s="47"/>
      <c r="D2294" s="47"/>
      <c r="E2294" s="32"/>
    </row>
    <row r="2295" spans="2:5" x14ac:dyDescent="0.2">
      <c r="B2295" s="47"/>
      <c r="C2295" s="47"/>
      <c r="D2295" s="47"/>
      <c r="E2295" s="32"/>
    </row>
    <row r="2296" spans="2:5" x14ac:dyDescent="0.2">
      <c r="B2296" s="47"/>
      <c r="C2296" s="47"/>
      <c r="D2296" s="47"/>
      <c r="E2296" s="32"/>
    </row>
    <row r="2297" spans="2:5" x14ac:dyDescent="0.2">
      <c r="B2297" s="47"/>
      <c r="C2297" s="47"/>
      <c r="D2297" s="47"/>
      <c r="E2297" s="32"/>
    </row>
    <row r="2298" spans="2:5" x14ac:dyDescent="0.2">
      <c r="B2298" s="47"/>
      <c r="C2298" s="47"/>
      <c r="D2298" s="47"/>
      <c r="E2298" s="32"/>
    </row>
    <row r="2299" spans="2:5" x14ac:dyDescent="0.2">
      <c r="B2299" s="47"/>
      <c r="C2299" s="47"/>
      <c r="D2299" s="47"/>
      <c r="E2299" s="32"/>
    </row>
    <row r="2300" spans="2:5" x14ac:dyDescent="0.2">
      <c r="B2300" s="47"/>
      <c r="C2300" s="47"/>
      <c r="D2300" s="47"/>
      <c r="E2300" s="32"/>
    </row>
    <row r="2301" spans="2:5" x14ac:dyDescent="0.2">
      <c r="B2301" s="47"/>
      <c r="C2301" s="47"/>
      <c r="D2301" s="47"/>
      <c r="E2301" s="32"/>
    </row>
    <row r="2302" spans="2:5" x14ac:dyDescent="0.2">
      <c r="B2302" s="47"/>
      <c r="C2302" s="47"/>
      <c r="D2302" s="47"/>
      <c r="E2302" s="32"/>
    </row>
    <row r="2303" spans="2:5" x14ac:dyDescent="0.2">
      <c r="B2303" s="47"/>
      <c r="C2303" s="47"/>
      <c r="D2303" s="47"/>
      <c r="E2303" s="32"/>
    </row>
    <row r="2304" spans="2:5" x14ac:dyDescent="0.2">
      <c r="B2304" s="47"/>
      <c r="C2304" s="47"/>
      <c r="D2304" s="47"/>
      <c r="E2304" s="32"/>
    </row>
    <row r="2305" spans="2:5" x14ac:dyDescent="0.2">
      <c r="B2305" s="47"/>
      <c r="C2305" s="47"/>
      <c r="D2305" s="47"/>
      <c r="E2305" s="32"/>
    </row>
    <row r="2306" spans="2:5" x14ac:dyDescent="0.2">
      <c r="B2306" s="47"/>
      <c r="C2306" s="47"/>
      <c r="D2306" s="47"/>
      <c r="E2306" s="32"/>
    </row>
    <row r="2307" spans="2:5" x14ac:dyDescent="0.2">
      <c r="B2307" s="47"/>
      <c r="C2307" s="47"/>
      <c r="D2307" s="47"/>
      <c r="E2307" s="32"/>
    </row>
    <row r="2308" spans="2:5" x14ac:dyDescent="0.2">
      <c r="B2308" s="47"/>
      <c r="C2308" s="47"/>
      <c r="D2308" s="47"/>
      <c r="E2308" s="32"/>
    </row>
    <row r="2309" spans="2:5" x14ac:dyDescent="0.2">
      <c r="B2309" s="47"/>
      <c r="C2309" s="47"/>
      <c r="D2309" s="47"/>
      <c r="E2309" s="32"/>
    </row>
    <row r="2310" spans="2:5" x14ac:dyDescent="0.2">
      <c r="B2310" s="47"/>
      <c r="C2310" s="47"/>
      <c r="D2310" s="47"/>
      <c r="E2310" s="32"/>
    </row>
    <row r="2311" spans="2:5" x14ac:dyDescent="0.2">
      <c r="B2311" s="47"/>
      <c r="C2311" s="47"/>
      <c r="D2311" s="47"/>
      <c r="E2311" s="32"/>
    </row>
    <row r="2312" spans="2:5" x14ac:dyDescent="0.2">
      <c r="B2312" s="47"/>
      <c r="C2312" s="47"/>
      <c r="D2312" s="47"/>
      <c r="E2312" s="32"/>
    </row>
    <row r="2313" spans="2:5" x14ac:dyDescent="0.2">
      <c r="B2313" s="47"/>
      <c r="C2313" s="47"/>
      <c r="D2313" s="47"/>
      <c r="E2313" s="32"/>
    </row>
    <row r="2314" spans="2:5" x14ac:dyDescent="0.2">
      <c r="B2314" s="47"/>
      <c r="C2314" s="47"/>
      <c r="D2314" s="47"/>
      <c r="E2314" s="32"/>
    </row>
    <row r="2315" spans="2:5" x14ac:dyDescent="0.2">
      <c r="B2315" s="47"/>
      <c r="C2315" s="47"/>
      <c r="D2315" s="47"/>
      <c r="E2315" s="32"/>
    </row>
    <row r="2316" spans="2:5" x14ac:dyDescent="0.2">
      <c r="B2316" s="47"/>
      <c r="C2316" s="47"/>
      <c r="D2316" s="47"/>
      <c r="E2316" s="32"/>
    </row>
    <row r="2317" spans="2:5" x14ac:dyDescent="0.2">
      <c r="B2317" s="47"/>
      <c r="C2317" s="47"/>
      <c r="D2317" s="47"/>
      <c r="E2317" s="32"/>
    </row>
    <row r="2318" spans="2:5" x14ac:dyDescent="0.2">
      <c r="B2318" s="47"/>
      <c r="C2318" s="47"/>
      <c r="D2318" s="47"/>
      <c r="E2318" s="32"/>
    </row>
    <row r="2319" spans="2:5" x14ac:dyDescent="0.2">
      <c r="B2319" s="47"/>
      <c r="C2319" s="47"/>
      <c r="D2319" s="47"/>
      <c r="E2319" s="32"/>
    </row>
    <row r="2320" spans="2:5" x14ac:dyDescent="0.2">
      <c r="B2320" s="47"/>
      <c r="C2320" s="47"/>
      <c r="D2320" s="47"/>
      <c r="E2320" s="32"/>
    </row>
    <row r="2321" spans="2:5" x14ac:dyDescent="0.2">
      <c r="B2321" s="47"/>
      <c r="C2321" s="47"/>
      <c r="D2321" s="47"/>
      <c r="E2321" s="32"/>
    </row>
    <row r="2322" spans="2:5" x14ac:dyDescent="0.2">
      <c r="B2322" s="47"/>
      <c r="C2322" s="47"/>
      <c r="D2322" s="47"/>
      <c r="E2322" s="32"/>
    </row>
    <row r="2323" spans="2:5" x14ac:dyDescent="0.2">
      <c r="B2323" s="47"/>
      <c r="C2323" s="47"/>
      <c r="D2323" s="47"/>
      <c r="E2323" s="32"/>
    </row>
    <row r="2324" spans="2:5" x14ac:dyDescent="0.2">
      <c r="B2324" s="47"/>
      <c r="C2324" s="47"/>
      <c r="D2324" s="47"/>
      <c r="E2324" s="32"/>
    </row>
    <row r="2325" spans="2:5" x14ac:dyDescent="0.2">
      <c r="B2325" s="47"/>
      <c r="C2325" s="47"/>
      <c r="D2325" s="47"/>
      <c r="E2325" s="32"/>
    </row>
    <row r="2326" spans="2:5" x14ac:dyDescent="0.2">
      <c r="B2326" s="47"/>
      <c r="C2326" s="47"/>
      <c r="D2326" s="47"/>
      <c r="E2326" s="32"/>
    </row>
    <row r="2327" spans="2:5" x14ac:dyDescent="0.2">
      <c r="B2327" s="47"/>
      <c r="C2327" s="47"/>
      <c r="D2327" s="47"/>
      <c r="E2327" s="32"/>
    </row>
    <row r="2328" spans="2:5" x14ac:dyDescent="0.2">
      <c r="B2328" s="47"/>
      <c r="C2328" s="47"/>
      <c r="D2328" s="47"/>
      <c r="E2328" s="32"/>
    </row>
    <row r="2329" spans="2:5" x14ac:dyDescent="0.2">
      <c r="B2329" s="47"/>
      <c r="C2329" s="47"/>
      <c r="D2329" s="47"/>
      <c r="E2329" s="32"/>
    </row>
    <row r="2330" spans="2:5" x14ac:dyDescent="0.2">
      <c r="B2330" s="47"/>
      <c r="C2330" s="47"/>
      <c r="D2330" s="47"/>
      <c r="E2330" s="32"/>
    </row>
    <row r="2331" spans="2:5" x14ac:dyDescent="0.2">
      <c r="B2331" s="47"/>
      <c r="C2331" s="47"/>
      <c r="D2331" s="47"/>
      <c r="E2331" s="32"/>
    </row>
    <row r="2332" spans="2:5" x14ac:dyDescent="0.2">
      <c r="B2332" s="47"/>
      <c r="C2332" s="47"/>
      <c r="D2332" s="47"/>
      <c r="E2332" s="32"/>
    </row>
    <row r="2333" spans="2:5" x14ac:dyDescent="0.2">
      <c r="B2333" s="47"/>
      <c r="C2333" s="47"/>
      <c r="D2333" s="47"/>
      <c r="E2333" s="32"/>
    </row>
    <row r="2334" spans="2:5" x14ac:dyDescent="0.2">
      <c r="B2334" s="47"/>
      <c r="C2334" s="47"/>
      <c r="D2334" s="47"/>
      <c r="E2334" s="32"/>
    </row>
    <row r="2335" spans="2:5" x14ac:dyDescent="0.2">
      <c r="B2335" s="47"/>
      <c r="C2335" s="47"/>
      <c r="D2335" s="47"/>
      <c r="E2335" s="32"/>
    </row>
    <row r="2336" spans="2:5" x14ac:dyDescent="0.2">
      <c r="B2336" s="47"/>
      <c r="C2336" s="47"/>
      <c r="D2336" s="47"/>
      <c r="E2336" s="32"/>
    </row>
    <row r="2337" spans="2:5" x14ac:dyDescent="0.2">
      <c r="B2337" s="47"/>
      <c r="C2337" s="47"/>
      <c r="D2337" s="47"/>
      <c r="E2337" s="32"/>
    </row>
    <row r="2338" spans="2:5" x14ac:dyDescent="0.2">
      <c r="B2338" s="47"/>
      <c r="C2338" s="47"/>
      <c r="D2338" s="47"/>
      <c r="E2338" s="32"/>
    </row>
    <row r="2339" spans="2:5" x14ac:dyDescent="0.2">
      <c r="B2339" s="47"/>
      <c r="C2339" s="47"/>
      <c r="D2339" s="47"/>
      <c r="E2339" s="32"/>
    </row>
    <row r="2340" spans="2:5" x14ac:dyDescent="0.2">
      <c r="B2340" s="47"/>
      <c r="C2340" s="47"/>
      <c r="D2340" s="47"/>
      <c r="E2340" s="32"/>
    </row>
    <row r="2341" spans="2:5" x14ac:dyDescent="0.2">
      <c r="B2341" s="47"/>
      <c r="C2341" s="47"/>
      <c r="D2341" s="47"/>
      <c r="E2341" s="32"/>
    </row>
    <row r="2342" spans="2:5" x14ac:dyDescent="0.2">
      <c r="B2342" s="47"/>
      <c r="C2342" s="47"/>
      <c r="D2342" s="47"/>
      <c r="E2342" s="32"/>
    </row>
    <row r="2343" spans="2:5" x14ac:dyDescent="0.2">
      <c r="B2343" s="47"/>
      <c r="C2343" s="47"/>
      <c r="D2343" s="47"/>
      <c r="E2343" s="32"/>
    </row>
    <row r="2344" spans="2:5" x14ac:dyDescent="0.2">
      <c r="B2344" s="47"/>
      <c r="C2344" s="47"/>
      <c r="D2344" s="47"/>
      <c r="E2344" s="32"/>
    </row>
    <row r="2345" spans="2:5" x14ac:dyDescent="0.2">
      <c r="B2345" s="47"/>
      <c r="C2345" s="47"/>
      <c r="D2345" s="47"/>
      <c r="E2345" s="32"/>
    </row>
    <row r="2346" spans="2:5" x14ac:dyDescent="0.2">
      <c r="B2346" s="47"/>
      <c r="C2346" s="47"/>
      <c r="D2346" s="47"/>
      <c r="E2346" s="32"/>
    </row>
    <row r="2347" spans="2:5" x14ac:dyDescent="0.2">
      <c r="B2347" s="47"/>
      <c r="C2347" s="47"/>
      <c r="D2347" s="47"/>
      <c r="E2347" s="32"/>
    </row>
    <row r="2348" spans="2:5" x14ac:dyDescent="0.2">
      <c r="B2348" s="47"/>
      <c r="C2348" s="47"/>
      <c r="D2348" s="47"/>
      <c r="E2348" s="32"/>
    </row>
    <row r="2349" spans="2:5" x14ac:dyDescent="0.2">
      <c r="B2349" s="47"/>
      <c r="C2349" s="47"/>
      <c r="D2349" s="47"/>
      <c r="E2349" s="32"/>
    </row>
    <row r="2350" spans="2:5" x14ac:dyDescent="0.2">
      <c r="B2350" s="47"/>
      <c r="C2350" s="47"/>
      <c r="D2350" s="47"/>
      <c r="E2350" s="32"/>
    </row>
    <row r="2351" spans="2:5" x14ac:dyDescent="0.2">
      <c r="B2351" s="47"/>
      <c r="C2351" s="47"/>
      <c r="D2351" s="47"/>
      <c r="E2351" s="32"/>
    </row>
    <row r="2352" spans="2:5" x14ac:dyDescent="0.2">
      <c r="B2352" s="47"/>
      <c r="C2352" s="47"/>
      <c r="D2352" s="47"/>
      <c r="E2352" s="32"/>
    </row>
    <row r="2353" spans="2:5" x14ac:dyDescent="0.2">
      <c r="B2353" s="47"/>
      <c r="C2353" s="47"/>
      <c r="D2353" s="47"/>
      <c r="E2353" s="32"/>
    </row>
    <row r="2354" spans="2:5" x14ac:dyDescent="0.2">
      <c r="B2354" s="47"/>
      <c r="C2354" s="47"/>
      <c r="D2354" s="47"/>
      <c r="E2354" s="32"/>
    </row>
    <row r="2355" spans="2:5" x14ac:dyDescent="0.2">
      <c r="B2355" s="47"/>
      <c r="C2355" s="47"/>
      <c r="D2355" s="47"/>
      <c r="E2355" s="32"/>
    </row>
    <row r="2356" spans="2:5" x14ac:dyDescent="0.2">
      <c r="B2356" s="47"/>
      <c r="C2356" s="47"/>
      <c r="D2356" s="47"/>
      <c r="E2356" s="32"/>
    </row>
    <row r="2357" spans="2:5" x14ac:dyDescent="0.2">
      <c r="B2357" s="47"/>
      <c r="C2357" s="47"/>
      <c r="D2357" s="47"/>
      <c r="E2357" s="32"/>
    </row>
    <row r="2358" spans="2:5" x14ac:dyDescent="0.2">
      <c r="B2358" s="47"/>
      <c r="C2358" s="47"/>
      <c r="D2358" s="47"/>
      <c r="E2358" s="32"/>
    </row>
    <row r="2359" spans="2:5" x14ac:dyDescent="0.2">
      <c r="B2359" s="47"/>
      <c r="C2359" s="47"/>
      <c r="D2359" s="47"/>
      <c r="E2359" s="32"/>
    </row>
    <row r="2360" spans="2:5" x14ac:dyDescent="0.2">
      <c r="B2360" s="47"/>
      <c r="C2360" s="47"/>
      <c r="D2360" s="47"/>
      <c r="E2360" s="32"/>
    </row>
    <row r="2361" spans="2:5" x14ac:dyDescent="0.2">
      <c r="B2361" s="47"/>
      <c r="C2361" s="47"/>
      <c r="D2361" s="47"/>
      <c r="E2361" s="32"/>
    </row>
    <row r="2362" spans="2:5" x14ac:dyDescent="0.2">
      <c r="B2362" s="47"/>
      <c r="C2362" s="47"/>
      <c r="D2362" s="47"/>
      <c r="E2362" s="32"/>
    </row>
    <row r="2363" spans="2:5" x14ac:dyDescent="0.2">
      <c r="B2363" s="47"/>
      <c r="C2363" s="47"/>
      <c r="D2363" s="47"/>
      <c r="E2363" s="32"/>
    </row>
    <row r="2364" spans="2:5" x14ac:dyDescent="0.2">
      <c r="B2364" s="47"/>
      <c r="C2364" s="47"/>
      <c r="D2364" s="47"/>
      <c r="E2364" s="32"/>
    </row>
    <row r="2365" spans="2:5" x14ac:dyDescent="0.2">
      <c r="B2365" s="47"/>
      <c r="C2365" s="47"/>
      <c r="D2365" s="47"/>
      <c r="E2365" s="32"/>
    </row>
    <row r="2366" spans="2:5" x14ac:dyDescent="0.2">
      <c r="B2366" s="47"/>
      <c r="C2366" s="47"/>
      <c r="D2366" s="47"/>
      <c r="E2366" s="32"/>
    </row>
    <row r="2367" spans="2:5" x14ac:dyDescent="0.2">
      <c r="B2367" s="47"/>
      <c r="C2367" s="47"/>
      <c r="D2367" s="47"/>
      <c r="E2367" s="32"/>
    </row>
    <row r="2368" spans="2:5" x14ac:dyDescent="0.2">
      <c r="B2368" s="47"/>
      <c r="C2368" s="47"/>
      <c r="D2368" s="47"/>
      <c r="E2368" s="32"/>
    </row>
    <row r="2369" spans="2:5" x14ac:dyDescent="0.2">
      <c r="B2369" s="47"/>
      <c r="C2369" s="47"/>
      <c r="D2369" s="47"/>
      <c r="E2369" s="32"/>
    </row>
    <row r="2370" spans="2:5" x14ac:dyDescent="0.2">
      <c r="B2370" s="47"/>
      <c r="C2370" s="47"/>
      <c r="D2370" s="47"/>
      <c r="E2370" s="32"/>
    </row>
    <row r="2371" spans="2:5" x14ac:dyDescent="0.2">
      <c r="B2371" s="47"/>
      <c r="C2371" s="47"/>
      <c r="D2371" s="47"/>
      <c r="E2371" s="32"/>
    </row>
    <row r="2372" spans="2:5" x14ac:dyDescent="0.2">
      <c r="B2372" s="47"/>
      <c r="C2372" s="47"/>
      <c r="D2372" s="47"/>
      <c r="E2372" s="32"/>
    </row>
    <row r="2373" spans="2:5" x14ac:dyDescent="0.2">
      <c r="B2373" s="47"/>
      <c r="C2373" s="47"/>
      <c r="D2373" s="47"/>
      <c r="E2373" s="32"/>
    </row>
    <row r="2374" spans="2:5" x14ac:dyDescent="0.2">
      <c r="B2374" s="47"/>
      <c r="C2374" s="47"/>
      <c r="D2374" s="47"/>
      <c r="E2374" s="32"/>
    </row>
    <row r="2375" spans="2:5" x14ac:dyDescent="0.2">
      <c r="B2375" s="47"/>
      <c r="C2375" s="47"/>
      <c r="D2375" s="47"/>
      <c r="E2375" s="32"/>
    </row>
    <row r="2376" spans="2:5" x14ac:dyDescent="0.2">
      <c r="B2376" s="47"/>
      <c r="C2376" s="47"/>
      <c r="D2376" s="47"/>
      <c r="E2376" s="32"/>
    </row>
    <row r="2377" spans="2:5" x14ac:dyDescent="0.2">
      <c r="B2377" s="47"/>
      <c r="C2377" s="47"/>
      <c r="D2377" s="47"/>
      <c r="E2377" s="32"/>
    </row>
    <row r="2378" spans="2:5" x14ac:dyDescent="0.2">
      <c r="B2378" s="47"/>
      <c r="C2378" s="47"/>
      <c r="D2378" s="47"/>
      <c r="E2378" s="32"/>
    </row>
    <row r="2379" spans="2:5" x14ac:dyDescent="0.2">
      <c r="B2379" s="47"/>
      <c r="C2379" s="47"/>
      <c r="D2379" s="47"/>
      <c r="E2379" s="32"/>
    </row>
    <row r="2380" spans="2:5" x14ac:dyDescent="0.2">
      <c r="B2380" s="47"/>
      <c r="C2380" s="47"/>
      <c r="D2380" s="47"/>
      <c r="E2380" s="32"/>
    </row>
    <row r="2381" spans="2:5" x14ac:dyDescent="0.2">
      <c r="B2381" s="47"/>
      <c r="C2381" s="47"/>
      <c r="D2381" s="47"/>
      <c r="E2381" s="32"/>
    </row>
    <row r="2382" spans="2:5" x14ac:dyDescent="0.2">
      <c r="B2382" s="47"/>
      <c r="C2382" s="47"/>
      <c r="D2382" s="47"/>
      <c r="E2382" s="32"/>
    </row>
    <row r="2383" spans="2:5" x14ac:dyDescent="0.2">
      <c r="B2383" s="47"/>
      <c r="C2383" s="47"/>
      <c r="D2383" s="47"/>
      <c r="E2383" s="32"/>
    </row>
    <row r="2384" spans="2:5" x14ac:dyDescent="0.2">
      <c r="B2384" s="47"/>
      <c r="C2384" s="47"/>
      <c r="D2384" s="47"/>
      <c r="E2384" s="32"/>
    </row>
    <row r="2385" spans="2:5" x14ac:dyDescent="0.2">
      <c r="B2385" s="47"/>
      <c r="C2385" s="47"/>
      <c r="D2385" s="47"/>
      <c r="E2385" s="32"/>
    </row>
    <row r="2386" spans="2:5" x14ac:dyDescent="0.2">
      <c r="B2386" s="47"/>
      <c r="C2386" s="47"/>
      <c r="D2386" s="47"/>
      <c r="E2386" s="32"/>
    </row>
    <row r="2387" spans="2:5" x14ac:dyDescent="0.2">
      <c r="B2387" s="47"/>
      <c r="C2387" s="47"/>
      <c r="D2387" s="47"/>
      <c r="E2387" s="32"/>
    </row>
    <row r="2388" spans="2:5" x14ac:dyDescent="0.2">
      <c r="B2388" s="47"/>
      <c r="C2388" s="47"/>
      <c r="D2388" s="47"/>
      <c r="E2388" s="32"/>
    </row>
    <row r="2389" spans="2:5" x14ac:dyDescent="0.2">
      <c r="B2389" s="47"/>
      <c r="C2389" s="47"/>
      <c r="D2389" s="47"/>
      <c r="E2389" s="32"/>
    </row>
    <row r="2390" spans="2:5" x14ac:dyDescent="0.2">
      <c r="B2390" s="47"/>
      <c r="C2390" s="47"/>
      <c r="D2390" s="47"/>
      <c r="E2390" s="32"/>
    </row>
    <row r="2391" spans="2:5" x14ac:dyDescent="0.2">
      <c r="B2391" s="47"/>
      <c r="C2391" s="47"/>
      <c r="D2391" s="47"/>
      <c r="E2391" s="32"/>
    </row>
    <row r="2392" spans="2:5" x14ac:dyDescent="0.2">
      <c r="B2392" s="47"/>
      <c r="C2392" s="47"/>
      <c r="D2392" s="47"/>
      <c r="E2392" s="32"/>
    </row>
    <row r="2393" spans="2:5" x14ac:dyDescent="0.2">
      <c r="B2393" s="47"/>
      <c r="C2393" s="47"/>
      <c r="D2393" s="47"/>
      <c r="E2393" s="32"/>
    </row>
    <row r="2394" spans="2:5" x14ac:dyDescent="0.2">
      <c r="B2394" s="47"/>
      <c r="C2394" s="47"/>
      <c r="D2394" s="47"/>
      <c r="E2394" s="32"/>
    </row>
    <row r="2395" spans="2:5" x14ac:dyDescent="0.2">
      <c r="B2395" s="47"/>
      <c r="C2395" s="47"/>
      <c r="D2395" s="47"/>
      <c r="E2395" s="32"/>
    </row>
    <row r="2396" spans="2:5" x14ac:dyDescent="0.2">
      <c r="B2396" s="47"/>
      <c r="C2396" s="47"/>
      <c r="D2396" s="47"/>
      <c r="E2396" s="32"/>
    </row>
    <row r="2397" spans="2:5" x14ac:dyDescent="0.2">
      <c r="B2397" s="47"/>
      <c r="C2397" s="47"/>
      <c r="D2397" s="47"/>
      <c r="E2397" s="32"/>
    </row>
    <row r="2398" spans="2:5" x14ac:dyDescent="0.2">
      <c r="B2398" s="47"/>
      <c r="C2398" s="47"/>
      <c r="D2398" s="47"/>
      <c r="E2398" s="32"/>
    </row>
    <row r="2399" spans="2:5" x14ac:dyDescent="0.2">
      <c r="B2399" s="47"/>
      <c r="C2399" s="47"/>
      <c r="D2399" s="47"/>
      <c r="E2399" s="32"/>
    </row>
    <row r="2400" spans="2:5" x14ac:dyDescent="0.2">
      <c r="B2400" s="47"/>
      <c r="C2400" s="47"/>
      <c r="D2400" s="47"/>
      <c r="E2400" s="32"/>
    </row>
    <row r="2401" spans="2:5" x14ac:dyDescent="0.2">
      <c r="B2401" s="47"/>
      <c r="C2401" s="47"/>
      <c r="D2401" s="47"/>
      <c r="E2401" s="32"/>
    </row>
    <row r="2402" spans="2:5" x14ac:dyDescent="0.2">
      <c r="B2402" s="47"/>
      <c r="C2402" s="47"/>
      <c r="D2402" s="47"/>
      <c r="E2402" s="32"/>
    </row>
    <row r="2403" spans="2:5" x14ac:dyDescent="0.2">
      <c r="B2403" s="47"/>
      <c r="C2403" s="47"/>
      <c r="D2403" s="47"/>
      <c r="E2403" s="32"/>
    </row>
    <row r="2404" spans="2:5" x14ac:dyDescent="0.2">
      <c r="B2404" s="47"/>
      <c r="C2404" s="47"/>
      <c r="D2404" s="47"/>
      <c r="E2404" s="32"/>
    </row>
    <row r="2405" spans="2:5" x14ac:dyDescent="0.2">
      <c r="B2405" s="47"/>
      <c r="C2405" s="47"/>
      <c r="D2405" s="47"/>
      <c r="E2405" s="32"/>
    </row>
    <row r="2406" spans="2:5" x14ac:dyDescent="0.2">
      <c r="B2406" s="47"/>
      <c r="C2406" s="47"/>
      <c r="D2406" s="47"/>
      <c r="E2406" s="32"/>
    </row>
    <row r="2407" spans="2:5" x14ac:dyDescent="0.2">
      <c r="B2407" s="47"/>
      <c r="C2407" s="47"/>
      <c r="D2407" s="47"/>
      <c r="E2407" s="32"/>
    </row>
    <row r="2408" spans="2:5" x14ac:dyDescent="0.2">
      <c r="B2408" s="47"/>
      <c r="C2408" s="47"/>
      <c r="D2408" s="47"/>
      <c r="E2408" s="32"/>
    </row>
    <row r="2409" spans="2:5" x14ac:dyDescent="0.2">
      <c r="B2409" s="47"/>
      <c r="C2409" s="47"/>
      <c r="D2409" s="47"/>
      <c r="E2409" s="32"/>
    </row>
    <row r="2410" spans="2:5" x14ac:dyDescent="0.2">
      <c r="B2410" s="47"/>
      <c r="C2410" s="47"/>
      <c r="D2410" s="47"/>
      <c r="E2410" s="32"/>
    </row>
    <row r="2411" spans="2:5" x14ac:dyDescent="0.2">
      <c r="B2411" s="47"/>
      <c r="C2411" s="47"/>
      <c r="D2411" s="47"/>
      <c r="E2411" s="32"/>
    </row>
    <row r="2412" spans="2:5" x14ac:dyDescent="0.2">
      <c r="B2412" s="47"/>
      <c r="C2412" s="47"/>
      <c r="D2412" s="47"/>
      <c r="E2412" s="32"/>
    </row>
    <row r="2413" spans="2:5" x14ac:dyDescent="0.2">
      <c r="B2413" s="47"/>
      <c r="C2413" s="47"/>
      <c r="D2413" s="47"/>
      <c r="E2413" s="32"/>
    </row>
    <row r="2414" spans="2:5" x14ac:dyDescent="0.2">
      <c r="B2414" s="47"/>
      <c r="C2414" s="47"/>
      <c r="D2414" s="47"/>
      <c r="E2414" s="32"/>
    </row>
    <row r="2415" spans="2:5" x14ac:dyDescent="0.2">
      <c r="B2415" s="47"/>
      <c r="C2415" s="47"/>
      <c r="D2415" s="47"/>
      <c r="E2415" s="32"/>
    </row>
    <row r="2416" spans="2:5" x14ac:dyDescent="0.2">
      <c r="B2416" s="47"/>
      <c r="C2416" s="47"/>
      <c r="D2416" s="47"/>
      <c r="E2416" s="32"/>
    </row>
    <row r="2417" spans="2:5" x14ac:dyDescent="0.2">
      <c r="B2417" s="47"/>
      <c r="C2417" s="47"/>
      <c r="D2417" s="47"/>
      <c r="E2417" s="32"/>
    </row>
    <row r="2418" spans="2:5" x14ac:dyDescent="0.2">
      <c r="B2418" s="47"/>
      <c r="C2418" s="47"/>
      <c r="D2418" s="47"/>
      <c r="E2418" s="32"/>
    </row>
    <row r="2419" spans="2:5" x14ac:dyDescent="0.2">
      <c r="B2419" s="47"/>
      <c r="C2419" s="47"/>
      <c r="D2419" s="47"/>
      <c r="E2419" s="32"/>
    </row>
    <row r="2420" spans="2:5" x14ac:dyDescent="0.2">
      <c r="B2420" s="47"/>
      <c r="C2420" s="47"/>
      <c r="D2420" s="47"/>
      <c r="E2420" s="32"/>
    </row>
    <row r="2421" spans="2:5" x14ac:dyDescent="0.2">
      <c r="B2421" s="47"/>
      <c r="C2421" s="47"/>
      <c r="D2421" s="47"/>
      <c r="E2421" s="32"/>
    </row>
    <row r="2422" spans="2:5" x14ac:dyDescent="0.2">
      <c r="B2422" s="47"/>
      <c r="C2422" s="47"/>
      <c r="D2422" s="47"/>
      <c r="E2422" s="32"/>
    </row>
    <row r="2423" spans="2:5" x14ac:dyDescent="0.2">
      <c r="B2423" s="47"/>
      <c r="C2423" s="47"/>
      <c r="D2423" s="47"/>
      <c r="E2423" s="32"/>
    </row>
    <row r="2424" spans="2:5" x14ac:dyDescent="0.2">
      <c r="B2424" s="47"/>
      <c r="C2424" s="47"/>
      <c r="D2424" s="47"/>
      <c r="E2424" s="32"/>
    </row>
    <row r="2425" spans="2:5" x14ac:dyDescent="0.2">
      <c r="B2425" s="47"/>
      <c r="C2425" s="47"/>
      <c r="D2425" s="47"/>
      <c r="E2425" s="32"/>
    </row>
    <row r="2426" spans="2:5" x14ac:dyDescent="0.2">
      <c r="B2426" s="47"/>
      <c r="C2426" s="47"/>
      <c r="D2426" s="47"/>
      <c r="E2426" s="32"/>
    </row>
    <row r="2427" spans="2:5" x14ac:dyDescent="0.2">
      <c r="B2427" s="47"/>
      <c r="C2427" s="47"/>
      <c r="D2427" s="47"/>
      <c r="E2427" s="32"/>
    </row>
    <row r="2428" spans="2:5" x14ac:dyDescent="0.2">
      <c r="B2428" s="47"/>
      <c r="C2428" s="47"/>
      <c r="D2428" s="47"/>
      <c r="E2428" s="32"/>
    </row>
    <row r="2429" spans="2:5" x14ac:dyDescent="0.2">
      <c r="B2429" s="47"/>
      <c r="C2429" s="47"/>
      <c r="D2429" s="47"/>
      <c r="E2429" s="32"/>
    </row>
    <row r="2430" spans="2:5" x14ac:dyDescent="0.2">
      <c r="B2430" s="47"/>
      <c r="C2430" s="47"/>
      <c r="D2430" s="47"/>
      <c r="E2430" s="32"/>
    </row>
    <row r="2431" spans="2:5" x14ac:dyDescent="0.2">
      <c r="B2431" s="47"/>
      <c r="C2431" s="47"/>
      <c r="D2431" s="47"/>
      <c r="E2431" s="32"/>
    </row>
    <row r="2432" spans="2:5" x14ac:dyDescent="0.2">
      <c r="B2432" s="47"/>
      <c r="C2432" s="47"/>
      <c r="D2432" s="47"/>
      <c r="E2432" s="32"/>
    </row>
    <row r="2433" spans="2:5" x14ac:dyDescent="0.2">
      <c r="B2433" s="47"/>
      <c r="C2433" s="47"/>
      <c r="D2433" s="47"/>
      <c r="E2433" s="32"/>
    </row>
    <row r="2434" spans="2:5" x14ac:dyDescent="0.2">
      <c r="B2434" s="47"/>
      <c r="C2434" s="47"/>
      <c r="D2434" s="47"/>
      <c r="E2434" s="32"/>
    </row>
    <row r="2435" spans="2:5" x14ac:dyDescent="0.2">
      <c r="B2435" s="47"/>
      <c r="C2435" s="47"/>
      <c r="D2435" s="47"/>
      <c r="E2435" s="32"/>
    </row>
    <row r="2436" spans="2:5" x14ac:dyDescent="0.2">
      <c r="B2436" s="47"/>
      <c r="C2436" s="47"/>
      <c r="D2436" s="47"/>
      <c r="E2436" s="32"/>
    </row>
    <row r="2437" spans="2:5" x14ac:dyDescent="0.2">
      <c r="B2437" s="47"/>
      <c r="C2437" s="47"/>
      <c r="D2437" s="47"/>
      <c r="E2437" s="32"/>
    </row>
    <row r="2438" spans="2:5" x14ac:dyDescent="0.2">
      <c r="B2438" s="47"/>
      <c r="C2438" s="47"/>
      <c r="D2438" s="47"/>
      <c r="E2438" s="32"/>
    </row>
    <row r="2439" spans="2:5" x14ac:dyDescent="0.2">
      <c r="B2439" s="47"/>
      <c r="C2439" s="47"/>
      <c r="D2439" s="47"/>
      <c r="E2439" s="32"/>
    </row>
    <row r="2440" spans="2:5" x14ac:dyDescent="0.2">
      <c r="B2440" s="47"/>
      <c r="C2440" s="47"/>
      <c r="D2440" s="47"/>
      <c r="E2440" s="32"/>
    </row>
    <row r="2441" spans="2:5" x14ac:dyDescent="0.2">
      <c r="B2441" s="47"/>
      <c r="C2441" s="47"/>
      <c r="D2441" s="47"/>
      <c r="E2441" s="32"/>
    </row>
    <row r="2442" spans="2:5" x14ac:dyDescent="0.2">
      <c r="B2442" s="47"/>
      <c r="C2442" s="47"/>
      <c r="D2442" s="47"/>
      <c r="E2442" s="32"/>
    </row>
    <row r="2443" spans="2:5" x14ac:dyDescent="0.2">
      <c r="B2443" s="47"/>
      <c r="C2443" s="47"/>
      <c r="D2443" s="47"/>
      <c r="E2443" s="32"/>
    </row>
    <row r="2444" spans="2:5" x14ac:dyDescent="0.2">
      <c r="B2444" s="47"/>
      <c r="C2444" s="47"/>
      <c r="D2444" s="47"/>
      <c r="E2444" s="32"/>
    </row>
    <row r="2445" spans="2:5" x14ac:dyDescent="0.2">
      <c r="B2445" s="47"/>
      <c r="C2445" s="47"/>
      <c r="D2445" s="47"/>
      <c r="E2445" s="32"/>
    </row>
    <row r="2446" spans="2:5" x14ac:dyDescent="0.2">
      <c r="B2446" s="47"/>
      <c r="C2446" s="47"/>
      <c r="D2446" s="47"/>
      <c r="E2446" s="32"/>
    </row>
    <row r="2447" spans="2:5" x14ac:dyDescent="0.2">
      <c r="B2447" s="47"/>
      <c r="C2447" s="47"/>
      <c r="D2447" s="47"/>
      <c r="E2447" s="32"/>
    </row>
    <row r="2448" spans="2:5" x14ac:dyDescent="0.2">
      <c r="B2448" s="47"/>
      <c r="C2448" s="47"/>
      <c r="D2448" s="47"/>
      <c r="E2448" s="32"/>
    </row>
    <row r="2449" spans="2:5" x14ac:dyDescent="0.2">
      <c r="B2449" s="47"/>
      <c r="C2449" s="47"/>
      <c r="D2449" s="47"/>
      <c r="E2449" s="32"/>
    </row>
    <row r="2450" spans="2:5" x14ac:dyDescent="0.2">
      <c r="B2450" s="47"/>
      <c r="C2450" s="47"/>
      <c r="D2450" s="47"/>
      <c r="E2450" s="32"/>
    </row>
    <row r="2451" spans="2:5" x14ac:dyDescent="0.2">
      <c r="B2451" s="47"/>
      <c r="C2451" s="47"/>
      <c r="D2451" s="47"/>
      <c r="E2451" s="32"/>
    </row>
    <row r="2452" spans="2:5" x14ac:dyDescent="0.2">
      <c r="B2452" s="47"/>
      <c r="C2452" s="47"/>
      <c r="D2452" s="47"/>
      <c r="E2452" s="32"/>
    </row>
    <row r="2453" spans="2:5" x14ac:dyDescent="0.2">
      <c r="B2453" s="47"/>
      <c r="C2453" s="47"/>
      <c r="D2453" s="47"/>
      <c r="E2453" s="32"/>
    </row>
    <row r="2454" spans="2:5" x14ac:dyDescent="0.2">
      <c r="B2454" s="47"/>
      <c r="C2454" s="47"/>
      <c r="D2454" s="47"/>
      <c r="E2454" s="32"/>
    </row>
    <row r="2455" spans="2:5" x14ac:dyDescent="0.2">
      <c r="B2455" s="47"/>
      <c r="C2455" s="47"/>
      <c r="D2455" s="47"/>
      <c r="E2455" s="32"/>
    </row>
    <row r="2456" spans="2:5" x14ac:dyDescent="0.2">
      <c r="B2456" s="47"/>
      <c r="C2456" s="47"/>
      <c r="D2456" s="47"/>
      <c r="E2456" s="32"/>
    </row>
    <row r="2457" spans="2:5" x14ac:dyDescent="0.2">
      <c r="B2457" s="47"/>
      <c r="C2457" s="47"/>
      <c r="D2457" s="47"/>
      <c r="E2457" s="32"/>
    </row>
    <row r="2458" spans="2:5" x14ac:dyDescent="0.2">
      <c r="B2458" s="47"/>
      <c r="C2458" s="47"/>
      <c r="D2458" s="47"/>
      <c r="E2458" s="32"/>
    </row>
    <row r="2459" spans="2:5" x14ac:dyDescent="0.2">
      <c r="B2459" s="47"/>
      <c r="C2459" s="47"/>
      <c r="D2459" s="47"/>
      <c r="E2459" s="32"/>
    </row>
    <row r="2460" spans="2:5" x14ac:dyDescent="0.2">
      <c r="B2460" s="47"/>
      <c r="C2460" s="47"/>
      <c r="D2460" s="47"/>
      <c r="E2460" s="32"/>
    </row>
    <row r="2461" spans="2:5" x14ac:dyDescent="0.2">
      <c r="B2461" s="47"/>
      <c r="C2461" s="47"/>
      <c r="D2461" s="47"/>
      <c r="E2461" s="32"/>
    </row>
    <row r="2462" spans="2:5" x14ac:dyDescent="0.2">
      <c r="B2462" s="47"/>
      <c r="C2462" s="47"/>
      <c r="D2462" s="47"/>
      <c r="E2462" s="32"/>
    </row>
    <row r="2463" spans="2:5" x14ac:dyDescent="0.2">
      <c r="B2463" s="47"/>
      <c r="C2463" s="47"/>
      <c r="D2463" s="47"/>
      <c r="E2463" s="32"/>
    </row>
    <row r="2464" spans="2:5" x14ac:dyDescent="0.2">
      <c r="B2464" s="47"/>
      <c r="C2464" s="47"/>
      <c r="D2464" s="47"/>
      <c r="E2464" s="32"/>
    </row>
    <row r="2465" spans="2:5" x14ac:dyDescent="0.2">
      <c r="B2465" s="47"/>
      <c r="C2465" s="47"/>
      <c r="D2465" s="47"/>
      <c r="E2465" s="32"/>
    </row>
    <row r="2466" spans="2:5" x14ac:dyDescent="0.2">
      <c r="B2466" s="47"/>
      <c r="C2466" s="47"/>
      <c r="D2466" s="47"/>
      <c r="E2466" s="32"/>
    </row>
    <row r="2467" spans="2:5" x14ac:dyDescent="0.2">
      <c r="B2467" s="47"/>
      <c r="C2467" s="47"/>
      <c r="D2467" s="47"/>
      <c r="E2467" s="32"/>
    </row>
    <row r="2468" spans="2:5" x14ac:dyDescent="0.2">
      <c r="B2468" s="47"/>
      <c r="C2468" s="47"/>
      <c r="D2468" s="47"/>
      <c r="E2468" s="32"/>
    </row>
    <row r="2469" spans="2:5" x14ac:dyDescent="0.2">
      <c r="B2469" s="47"/>
      <c r="C2469" s="47"/>
      <c r="D2469" s="47"/>
      <c r="E2469" s="32"/>
    </row>
    <row r="2470" spans="2:5" x14ac:dyDescent="0.2">
      <c r="B2470" s="47"/>
      <c r="C2470" s="47"/>
      <c r="D2470" s="47"/>
      <c r="E2470" s="32"/>
    </row>
    <row r="2471" spans="2:5" x14ac:dyDescent="0.2">
      <c r="B2471" s="47"/>
      <c r="C2471" s="47"/>
      <c r="D2471" s="47"/>
      <c r="E2471" s="32"/>
    </row>
    <row r="2472" spans="2:5" x14ac:dyDescent="0.2">
      <c r="B2472" s="47"/>
      <c r="C2472" s="47"/>
      <c r="D2472" s="47"/>
      <c r="E2472" s="32"/>
    </row>
    <row r="2473" spans="2:5" x14ac:dyDescent="0.2">
      <c r="B2473" s="47"/>
      <c r="C2473" s="47"/>
      <c r="D2473" s="47"/>
      <c r="E2473" s="32"/>
    </row>
    <row r="2474" spans="2:5" x14ac:dyDescent="0.2">
      <c r="B2474" s="47"/>
      <c r="C2474" s="47"/>
      <c r="D2474" s="47"/>
      <c r="E2474" s="32"/>
    </row>
    <row r="2475" spans="2:5" x14ac:dyDescent="0.2">
      <c r="B2475" s="47"/>
      <c r="C2475" s="47"/>
      <c r="D2475" s="47"/>
      <c r="E2475" s="32"/>
    </row>
    <row r="2476" spans="2:5" x14ac:dyDescent="0.2">
      <c r="B2476" s="47"/>
      <c r="C2476" s="47"/>
      <c r="D2476" s="47"/>
      <c r="E2476" s="32"/>
    </row>
    <row r="2477" spans="2:5" x14ac:dyDescent="0.2">
      <c r="B2477" s="47"/>
      <c r="C2477" s="47"/>
      <c r="D2477" s="47"/>
      <c r="E2477" s="32"/>
    </row>
    <row r="2478" spans="2:5" x14ac:dyDescent="0.2">
      <c r="B2478" s="47"/>
      <c r="C2478" s="47"/>
      <c r="D2478" s="47"/>
      <c r="E2478" s="32"/>
    </row>
    <row r="2479" spans="2:5" x14ac:dyDescent="0.2">
      <c r="B2479" s="47"/>
      <c r="C2479" s="47"/>
      <c r="D2479" s="47"/>
      <c r="E2479" s="32"/>
    </row>
    <row r="2480" spans="2:5" x14ac:dyDescent="0.2">
      <c r="B2480" s="47"/>
      <c r="C2480" s="47"/>
      <c r="D2480" s="47"/>
      <c r="E2480" s="32"/>
    </row>
    <row r="2481" spans="2:5" x14ac:dyDescent="0.2">
      <c r="B2481" s="47"/>
      <c r="C2481" s="47"/>
      <c r="D2481" s="47"/>
      <c r="E2481" s="32"/>
    </row>
    <row r="2482" spans="2:5" x14ac:dyDescent="0.2">
      <c r="B2482" s="47"/>
      <c r="C2482" s="47"/>
      <c r="D2482" s="47"/>
      <c r="E2482" s="32"/>
    </row>
    <row r="2483" spans="2:5" x14ac:dyDescent="0.2">
      <c r="B2483" s="47"/>
      <c r="C2483" s="47"/>
      <c r="D2483" s="47"/>
      <c r="E2483" s="32"/>
    </row>
    <row r="2484" spans="2:5" x14ac:dyDescent="0.2">
      <c r="B2484" s="47"/>
      <c r="C2484" s="47"/>
      <c r="D2484" s="47"/>
      <c r="E2484" s="32"/>
    </row>
    <row r="2485" spans="2:5" x14ac:dyDescent="0.2">
      <c r="B2485" s="47"/>
      <c r="C2485" s="47"/>
      <c r="D2485" s="47"/>
      <c r="E2485" s="32"/>
    </row>
    <row r="2486" spans="2:5" x14ac:dyDescent="0.2">
      <c r="B2486" s="47"/>
      <c r="C2486" s="47"/>
      <c r="D2486" s="47"/>
      <c r="E2486" s="32"/>
    </row>
    <row r="2487" spans="2:5" x14ac:dyDescent="0.2">
      <c r="B2487" s="47"/>
      <c r="C2487" s="47"/>
      <c r="D2487" s="47"/>
      <c r="E2487" s="32"/>
    </row>
    <row r="2488" spans="2:5" x14ac:dyDescent="0.2">
      <c r="B2488" s="47"/>
      <c r="C2488" s="47"/>
      <c r="D2488" s="47"/>
      <c r="E2488" s="32"/>
    </row>
    <row r="2489" spans="2:5" x14ac:dyDescent="0.2">
      <c r="B2489" s="47"/>
      <c r="C2489" s="47"/>
      <c r="D2489" s="47"/>
      <c r="E2489" s="32"/>
    </row>
    <row r="2490" spans="2:5" x14ac:dyDescent="0.2">
      <c r="B2490" s="47"/>
      <c r="C2490" s="47"/>
      <c r="D2490" s="47"/>
      <c r="E2490" s="32"/>
    </row>
    <row r="2491" spans="2:5" x14ac:dyDescent="0.2">
      <c r="B2491" s="47"/>
      <c r="C2491" s="47"/>
      <c r="D2491" s="47"/>
      <c r="E2491" s="32"/>
    </row>
    <row r="2492" spans="2:5" x14ac:dyDescent="0.2">
      <c r="B2492" s="47"/>
      <c r="C2492" s="47"/>
      <c r="D2492" s="47"/>
      <c r="E2492" s="32"/>
    </row>
    <row r="2493" spans="2:5" x14ac:dyDescent="0.2">
      <c r="B2493" s="47"/>
      <c r="C2493" s="47"/>
      <c r="D2493" s="47"/>
      <c r="E2493" s="32"/>
    </row>
    <row r="2494" spans="2:5" x14ac:dyDescent="0.2">
      <c r="B2494" s="47"/>
      <c r="C2494" s="47"/>
      <c r="D2494" s="47"/>
      <c r="E2494" s="32"/>
    </row>
    <row r="2495" spans="2:5" x14ac:dyDescent="0.2">
      <c r="B2495" s="47"/>
      <c r="C2495" s="47"/>
      <c r="D2495" s="47"/>
      <c r="E2495" s="32"/>
    </row>
    <row r="2496" spans="2:5" x14ac:dyDescent="0.2">
      <c r="B2496" s="47"/>
      <c r="C2496" s="47"/>
      <c r="D2496" s="47"/>
      <c r="E2496" s="32"/>
    </row>
    <row r="2497" spans="2:5" x14ac:dyDescent="0.2">
      <c r="B2497" s="47"/>
      <c r="C2497" s="47"/>
      <c r="D2497" s="47"/>
      <c r="E2497" s="32"/>
    </row>
    <row r="2498" spans="2:5" x14ac:dyDescent="0.2">
      <c r="B2498" s="47"/>
      <c r="C2498" s="47"/>
      <c r="D2498" s="47"/>
      <c r="E2498" s="32"/>
    </row>
    <row r="2499" spans="2:5" x14ac:dyDescent="0.2">
      <c r="B2499" s="47"/>
      <c r="C2499" s="47"/>
      <c r="D2499" s="47"/>
      <c r="E2499" s="32"/>
    </row>
    <row r="2500" spans="2:5" x14ac:dyDescent="0.2">
      <c r="B2500" s="47"/>
      <c r="C2500" s="47"/>
      <c r="D2500" s="47"/>
      <c r="E2500" s="32"/>
    </row>
    <row r="2501" spans="2:5" x14ac:dyDescent="0.2">
      <c r="B2501" s="47"/>
      <c r="C2501" s="47"/>
      <c r="D2501" s="47"/>
      <c r="E2501" s="32"/>
    </row>
    <row r="2502" spans="2:5" x14ac:dyDescent="0.2">
      <c r="B2502" s="47"/>
      <c r="C2502" s="47"/>
      <c r="D2502" s="47"/>
      <c r="E2502" s="32"/>
    </row>
    <row r="2503" spans="2:5" x14ac:dyDescent="0.2">
      <c r="B2503" s="47"/>
      <c r="C2503" s="47"/>
      <c r="D2503" s="47"/>
      <c r="E2503" s="32"/>
    </row>
    <row r="2504" spans="2:5" x14ac:dyDescent="0.2">
      <c r="B2504" s="47"/>
      <c r="C2504" s="47"/>
      <c r="D2504" s="47"/>
      <c r="E2504" s="32"/>
    </row>
    <row r="2505" spans="2:5" x14ac:dyDescent="0.2">
      <c r="B2505" s="47"/>
      <c r="C2505" s="47"/>
      <c r="D2505" s="47"/>
      <c r="E2505" s="32"/>
    </row>
    <row r="2506" spans="2:5" x14ac:dyDescent="0.2">
      <c r="B2506" s="47"/>
      <c r="C2506" s="47"/>
      <c r="D2506" s="47"/>
      <c r="E2506" s="32"/>
    </row>
    <row r="2507" spans="2:5" x14ac:dyDescent="0.2">
      <c r="B2507" s="47"/>
      <c r="C2507" s="47"/>
      <c r="D2507" s="47"/>
      <c r="E2507" s="32"/>
    </row>
    <row r="2508" spans="2:5" x14ac:dyDescent="0.2">
      <c r="B2508" s="47"/>
      <c r="C2508" s="47"/>
      <c r="D2508" s="47"/>
      <c r="E2508" s="32"/>
    </row>
    <row r="2509" spans="2:5" x14ac:dyDescent="0.2">
      <c r="B2509" s="47"/>
      <c r="C2509" s="47"/>
      <c r="D2509" s="47"/>
      <c r="E2509" s="32"/>
    </row>
    <row r="2510" spans="2:5" x14ac:dyDescent="0.2">
      <c r="B2510" s="47"/>
      <c r="C2510" s="47"/>
      <c r="D2510" s="47"/>
      <c r="E2510" s="32"/>
    </row>
    <row r="2511" spans="2:5" x14ac:dyDescent="0.2">
      <c r="B2511" s="47"/>
      <c r="C2511" s="47"/>
      <c r="D2511" s="47"/>
      <c r="E2511" s="32"/>
    </row>
    <row r="2512" spans="2:5" x14ac:dyDescent="0.2">
      <c r="B2512" s="47"/>
      <c r="C2512" s="47"/>
      <c r="D2512" s="47"/>
      <c r="E2512" s="32"/>
    </row>
    <row r="2513" spans="2:5" x14ac:dyDescent="0.2">
      <c r="B2513" s="47"/>
      <c r="C2513" s="47"/>
      <c r="D2513" s="47"/>
      <c r="E2513" s="32"/>
    </row>
    <row r="2514" spans="2:5" x14ac:dyDescent="0.2">
      <c r="B2514" s="47"/>
      <c r="C2514" s="47"/>
      <c r="D2514" s="47"/>
      <c r="E2514" s="32"/>
    </row>
    <row r="2515" spans="2:5" x14ac:dyDescent="0.2">
      <c r="B2515" s="47"/>
      <c r="C2515" s="47"/>
      <c r="D2515" s="47"/>
      <c r="E2515" s="32"/>
    </row>
    <row r="2516" spans="2:5" x14ac:dyDescent="0.2">
      <c r="B2516" s="47"/>
      <c r="C2516" s="47"/>
      <c r="D2516" s="47"/>
      <c r="E2516" s="32"/>
    </row>
    <row r="2517" spans="2:5" x14ac:dyDescent="0.2">
      <c r="B2517" s="47"/>
      <c r="C2517" s="47"/>
      <c r="D2517" s="47"/>
      <c r="E2517" s="32"/>
    </row>
    <row r="2518" spans="2:5" x14ac:dyDescent="0.2">
      <c r="B2518" s="47"/>
      <c r="C2518" s="47"/>
      <c r="D2518" s="47"/>
      <c r="E2518" s="32"/>
    </row>
    <row r="2519" spans="2:5" x14ac:dyDescent="0.2">
      <c r="B2519" s="47"/>
      <c r="C2519" s="47"/>
      <c r="D2519" s="47"/>
      <c r="E2519" s="32"/>
    </row>
    <row r="2520" spans="2:5" x14ac:dyDescent="0.2">
      <c r="B2520" s="47"/>
      <c r="C2520" s="47"/>
      <c r="D2520" s="47"/>
      <c r="E2520" s="32"/>
    </row>
    <row r="2521" spans="2:5" x14ac:dyDescent="0.2">
      <c r="B2521" s="47"/>
      <c r="C2521" s="47"/>
      <c r="D2521" s="47"/>
      <c r="E2521" s="32"/>
    </row>
    <row r="2522" spans="2:5" x14ac:dyDescent="0.2">
      <c r="B2522" s="47"/>
      <c r="C2522" s="47"/>
      <c r="D2522" s="47"/>
      <c r="E2522" s="32"/>
    </row>
    <row r="2523" spans="2:5" x14ac:dyDescent="0.2">
      <c r="B2523" s="47"/>
      <c r="C2523" s="47"/>
      <c r="D2523" s="47"/>
      <c r="E2523" s="32"/>
    </row>
    <row r="2524" spans="2:5" x14ac:dyDescent="0.2">
      <c r="B2524" s="47"/>
      <c r="C2524" s="47"/>
      <c r="D2524" s="47"/>
      <c r="E2524" s="32"/>
    </row>
    <row r="2525" spans="2:5" x14ac:dyDescent="0.2">
      <c r="B2525" s="47"/>
      <c r="C2525" s="47"/>
      <c r="D2525" s="47"/>
      <c r="E2525" s="32"/>
    </row>
    <row r="2526" spans="2:5" x14ac:dyDescent="0.2">
      <c r="B2526" s="47"/>
      <c r="C2526" s="47"/>
      <c r="D2526" s="47"/>
      <c r="E2526" s="32"/>
    </row>
    <row r="2527" spans="2:5" x14ac:dyDescent="0.2">
      <c r="B2527" s="47"/>
      <c r="C2527" s="47"/>
      <c r="D2527" s="47"/>
      <c r="E2527" s="32"/>
    </row>
    <row r="2528" spans="2:5" x14ac:dyDescent="0.2">
      <c r="B2528" s="47"/>
      <c r="C2528" s="47"/>
      <c r="D2528" s="47"/>
      <c r="E2528" s="32"/>
    </row>
    <row r="2529" spans="2:5" x14ac:dyDescent="0.2">
      <c r="B2529" s="47"/>
      <c r="C2529" s="47"/>
      <c r="D2529" s="47"/>
      <c r="E2529" s="32"/>
    </row>
    <row r="2530" spans="2:5" x14ac:dyDescent="0.2">
      <c r="B2530" s="47"/>
      <c r="C2530" s="47"/>
      <c r="D2530" s="47"/>
      <c r="E2530" s="32"/>
    </row>
    <row r="2531" spans="2:5" x14ac:dyDescent="0.2">
      <c r="B2531" s="47"/>
      <c r="C2531" s="47"/>
      <c r="D2531" s="47"/>
      <c r="E2531" s="32"/>
    </row>
    <row r="2532" spans="2:5" x14ac:dyDescent="0.2">
      <c r="B2532" s="47"/>
      <c r="C2532" s="47"/>
      <c r="D2532" s="47"/>
      <c r="E2532" s="32"/>
    </row>
    <row r="2533" spans="2:5" x14ac:dyDescent="0.2">
      <c r="B2533" s="47"/>
      <c r="C2533" s="47"/>
      <c r="D2533" s="47"/>
      <c r="E2533" s="32"/>
    </row>
    <row r="2534" spans="2:5" x14ac:dyDescent="0.2">
      <c r="B2534" s="47"/>
      <c r="C2534" s="47"/>
      <c r="D2534" s="47"/>
      <c r="E2534" s="32"/>
    </row>
    <row r="2535" spans="2:5" x14ac:dyDescent="0.2">
      <c r="B2535" s="47"/>
      <c r="C2535" s="47"/>
      <c r="D2535" s="47"/>
      <c r="E2535" s="32"/>
    </row>
    <row r="2536" spans="2:5" x14ac:dyDescent="0.2">
      <c r="B2536" s="47"/>
      <c r="C2536" s="47"/>
      <c r="D2536" s="47"/>
      <c r="E2536" s="32"/>
    </row>
    <row r="2537" spans="2:5" x14ac:dyDescent="0.2">
      <c r="B2537" s="47"/>
      <c r="C2537" s="47"/>
      <c r="D2537" s="47"/>
      <c r="E2537" s="32"/>
    </row>
    <row r="2538" spans="2:5" x14ac:dyDescent="0.2">
      <c r="B2538" s="47"/>
      <c r="C2538" s="47"/>
      <c r="D2538" s="47"/>
      <c r="E2538" s="32"/>
    </row>
    <row r="2539" spans="2:5" x14ac:dyDescent="0.2">
      <c r="B2539" s="47"/>
      <c r="C2539" s="47"/>
      <c r="D2539" s="47"/>
      <c r="E2539" s="32"/>
    </row>
    <row r="2540" spans="2:5" x14ac:dyDescent="0.2">
      <c r="B2540" s="47"/>
      <c r="C2540" s="47"/>
      <c r="D2540" s="47"/>
      <c r="E2540" s="32"/>
    </row>
    <row r="2541" spans="2:5" x14ac:dyDescent="0.2">
      <c r="B2541" s="47"/>
      <c r="C2541" s="47"/>
      <c r="D2541" s="47"/>
      <c r="E2541" s="32"/>
    </row>
    <row r="2542" spans="2:5" x14ac:dyDescent="0.2">
      <c r="B2542" s="47"/>
      <c r="C2542" s="47"/>
      <c r="D2542" s="47"/>
      <c r="E2542" s="32"/>
    </row>
    <row r="2543" spans="2:5" x14ac:dyDescent="0.2">
      <c r="B2543" s="47"/>
      <c r="C2543" s="47"/>
      <c r="D2543" s="47"/>
      <c r="E2543" s="32"/>
    </row>
    <row r="2544" spans="2:5" x14ac:dyDescent="0.2">
      <c r="B2544" s="47"/>
      <c r="C2544" s="47"/>
      <c r="D2544" s="47"/>
      <c r="E2544" s="32"/>
    </row>
    <row r="2545" spans="2:5" x14ac:dyDescent="0.2">
      <c r="B2545" s="47"/>
      <c r="C2545" s="47"/>
      <c r="D2545" s="47"/>
      <c r="E2545" s="32"/>
    </row>
    <row r="2546" spans="2:5" x14ac:dyDescent="0.2">
      <c r="B2546" s="47"/>
      <c r="C2546" s="47"/>
      <c r="D2546" s="47"/>
      <c r="E2546" s="32"/>
    </row>
    <row r="2547" spans="2:5" x14ac:dyDescent="0.2">
      <c r="B2547" s="47"/>
      <c r="C2547" s="47"/>
      <c r="D2547" s="47"/>
      <c r="E2547" s="32"/>
    </row>
    <row r="2548" spans="2:5" x14ac:dyDescent="0.2">
      <c r="B2548" s="47"/>
      <c r="C2548" s="47"/>
      <c r="D2548" s="47"/>
      <c r="E2548" s="32"/>
    </row>
    <row r="2549" spans="2:5" x14ac:dyDescent="0.2">
      <c r="B2549" s="47"/>
      <c r="C2549" s="47"/>
      <c r="D2549" s="47"/>
      <c r="E2549" s="32"/>
    </row>
    <row r="2550" spans="2:5" x14ac:dyDescent="0.2">
      <c r="B2550" s="47"/>
      <c r="C2550" s="47"/>
      <c r="D2550" s="47"/>
      <c r="E2550" s="32"/>
    </row>
    <row r="2551" spans="2:5" x14ac:dyDescent="0.2">
      <c r="B2551" s="47"/>
      <c r="C2551" s="47"/>
      <c r="D2551" s="47"/>
      <c r="E2551" s="32"/>
    </row>
    <row r="2552" spans="2:5" x14ac:dyDescent="0.2">
      <c r="B2552" s="47"/>
      <c r="C2552" s="47"/>
      <c r="D2552" s="47"/>
      <c r="E2552" s="32"/>
    </row>
    <row r="2553" spans="2:5" x14ac:dyDescent="0.2">
      <c r="B2553" s="47"/>
      <c r="C2553" s="47"/>
      <c r="D2553" s="47"/>
      <c r="E2553" s="32"/>
    </row>
    <row r="2554" spans="2:5" x14ac:dyDescent="0.2">
      <c r="B2554" s="47"/>
      <c r="C2554" s="47"/>
      <c r="D2554" s="47"/>
      <c r="E2554" s="32"/>
    </row>
    <row r="2555" spans="2:5" x14ac:dyDescent="0.2">
      <c r="B2555" s="47"/>
      <c r="C2555" s="47"/>
      <c r="D2555" s="47"/>
      <c r="E2555" s="32"/>
    </row>
    <row r="2556" spans="2:5" x14ac:dyDescent="0.2">
      <c r="B2556" s="47"/>
      <c r="C2556" s="47"/>
      <c r="D2556" s="47"/>
      <c r="E2556" s="32"/>
    </row>
    <row r="2557" spans="2:5" x14ac:dyDescent="0.2">
      <c r="B2557" s="47"/>
      <c r="C2557" s="47"/>
      <c r="D2557" s="47"/>
      <c r="E2557" s="32"/>
    </row>
    <row r="2558" spans="2:5" x14ac:dyDescent="0.2">
      <c r="B2558" s="47"/>
      <c r="C2558" s="47"/>
      <c r="D2558" s="47"/>
      <c r="E2558" s="32"/>
    </row>
    <row r="2559" spans="2:5" x14ac:dyDescent="0.2">
      <c r="B2559" s="47"/>
      <c r="C2559" s="47"/>
      <c r="D2559" s="47"/>
      <c r="E2559" s="32"/>
    </row>
    <row r="2560" spans="2:5" x14ac:dyDescent="0.2">
      <c r="B2560" s="47"/>
      <c r="C2560" s="47"/>
      <c r="D2560" s="47"/>
      <c r="E2560" s="32"/>
    </row>
    <row r="2561" spans="2:5" x14ac:dyDescent="0.2">
      <c r="B2561" s="47"/>
      <c r="C2561" s="47"/>
      <c r="D2561" s="47"/>
      <c r="E2561" s="32"/>
    </row>
    <row r="2562" spans="2:5" x14ac:dyDescent="0.2">
      <c r="B2562" s="47"/>
      <c r="C2562" s="47"/>
      <c r="D2562" s="47"/>
      <c r="E2562" s="32"/>
    </row>
    <row r="2563" spans="2:5" x14ac:dyDescent="0.2">
      <c r="B2563" s="47"/>
      <c r="C2563" s="47"/>
      <c r="D2563" s="47"/>
      <c r="E2563" s="32"/>
    </row>
    <row r="2564" spans="2:5" x14ac:dyDescent="0.2">
      <c r="B2564" s="47"/>
      <c r="C2564" s="47"/>
      <c r="D2564" s="47"/>
      <c r="E2564" s="32"/>
    </row>
    <row r="2565" spans="2:5" x14ac:dyDescent="0.2">
      <c r="B2565" s="47"/>
      <c r="C2565" s="47"/>
      <c r="D2565" s="47"/>
      <c r="E2565" s="32"/>
    </row>
    <row r="2566" spans="2:5" x14ac:dyDescent="0.2">
      <c r="B2566" s="47"/>
      <c r="C2566" s="47"/>
      <c r="D2566" s="47"/>
      <c r="E2566" s="32"/>
    </row>
    <row r="2567" spans="2:5" x14ac:dyDescent="0.2">
      <c r="B2567" s="47"/>
      <c r="C2567" s="47"/>
      <c r="D2567" s="47"/>
      <c r="E2567" s="32"/>
    </row>
    <row r="2568" spans="2:5" x14ac:dyDescent="0.2">
      <c r="B2568" s="47"/>
      <c r="C2568" s="47"/>
      <c r="D2568" s="47"/>
      <c r="E2568" s="32"/>
    </row>
    <row r="2569" spans="2:5" x14ac:dyDescent="0.2">
      <c r="B2569" s="47"/>
      <c r="C2569" s="47"/>
      <c r="D2569" s="47"/>
      <c r="E2569" s="32"/>
    </row>
    <row r="2570" spans="2:5" x14ac:dyDescent="0.2">
      <c r="B2570" s="47"/>
      <c r="C2570" s="47"/>
      <c r="D2570" s="47"/>
      <c r="E2570" s="32"/>
    </row>
    <row r="2571" spans="2:5" x14ac:dyDescent="0.2">
      <c r="B2571" s="47"/>
      <c r="C2571" s="47"/>
      <c r="D2571" s="47"/>
      <c r="E2571" s="32"/>
    </row>
    <row r="2572" spans="2:5" x14ac:dyDescent="0.2">
      <c r="B2572" s="47"/>
      <c r="C2572" s="47"/>
      <c r="D2572" s="47"/>
      <c r="E2572" s="32"/>
    </row>
    <row r="2573" spans="2:5" x14ac:dyDescent="0.2">
      <c r="B2573" s="47"/>
      <c r="C2573" s="47"/>
      <c r="D2573" s="47"/>
      <c r="E2573" s="32"/>
    </row>
    <row r="2574" spans="2:5" x14ac:dyDescent="0.2">
      <c r="B2574" s="47"/>
      <c r="C2574" s="47"/>
      <c r="D2574" s="47"/>
      <c r="E2574" s="32"/>
    </row>
    <row r="2575" spans="2:5" x14ac:dyDescent="0.2">
      <c r="B2575" s="47"/>
      <c r="C2575" s="47"/>
      <c r="D2575" s="47"/>
      <c r="E2575" s="32"/>
    </row>
    <row r="2576" spans="2:5" x14ac:dyDescent="0.2">
      <c r="B2576" s="47"/>
      <c r="C2576" s="47"/>
      <c r="D2576" s="47"/>
      <c r="E2576" s="32"/>
    </row>
    <row r="2577" spans="2:5" x14ac:dyDescent="0.2">
      <c r="B2577" s="47"/>
      <c r="C2577" s="47"/>
      <c r="D2577" s="47"/>
      <c r="E2577" s="32"/>
    </row>
    <row r="2578" spans="2:5" x14ac:dyDescent="0.2">
      <c r="B2578" s="47"/>
      <c r="C2578" s="47"/>
      <c r="D2578" s="47"/>
      <c r="E2578" s="32"/>
    </row>
    <row r="2579" spans="2:5" x14ac:dyDescent="0.2">
      <c r="B2579" s="47"/>
      <c r="C2579" s="47"/>
      <c r="D2579" s="47"/>
      <c r="E2579" s="32"/>
    </row>
    <row r="2580" spans="2:5" x14ac:dyDescent="0.2">
      <c r="B2580" s="47"/>
      <c r="C2580" s="47"/>
      <c r="D2580" s="47"/>
      <c r="E2580" s="32"/>
    </row>
    <row r="2581" spans="2:5" x14ac:dyDescent="0.2">
      <c r="B2581" s="47"/>
      <c r="C2581" s="47"/>
      <c r="D2581" s="47"/>
      <c r="E2581" s="32"/>
    </row>
    <row r="2582" spans="2:5" x14ac:dyDescent="0.2">
      <c r="B2582" s="47"/>
      <c r="C2582" s="47"/>
      <c r="D2582" s="47"/>
      <c r="E2582" s="32"/>
    </row>
    <row r="2583" spans="2:5" x14ac:dyDescent="0.2">
      <c r="B2583" s="47"/>
      <c r="C2583" s="47"/>
      <c r="D2583" s="47"/>
      <c r="E2583" s="32"/>
    </row>
    <row r="2584" spans="2:5" x14ac:dyDescent="0.2">
      <c r="B2584" s="47"/>
      <c r="C2584" s="47"/>
      <c r="D2584" s="47"/>
      <c r="E2584" s="32"/>
    </row>
    <row r="2585" spans="2:5" x14ac:dyDescent="0.2">
      <c r="B2585" s="47"/>
      <c r="C2585" s="47"/>
      <c r="D2585" s="47"/>
      <c r="E2585" s="32"/>
    </row>
    <row r="2586" spans="2:5" x14ac:dyDescent="0.2">
      <c r="B2586" s="47"/>
      <c r="C2586" s="47"/>
      <c r="D2586" s="47"/>
      <c r="E2586" s="32"/>
    </row>
    <row r="2587" spans="2:5" x14ac:dyDescent="0.2">
      <c r="B2587" s="47"/>
      <c r="C2587" s="47"/>
      <c r="D2587" s="47"/>
      <c r="E2587" s="32"/>
    </row>
    <row r="2588" spans="2:5" x14ac:dyDescent="0.2">
      <c r="B2588" s="47"/>
      <c r="C2588" s="47"/>
      <c r="D2588" s="47"/>
      <c r="E2588" s="32"/>
    </row>
    <row r="2589" spans="2:5" x14ac:dyDescent="0.2">
      <c r="B2589" s="47"/>
      <c r="C2589" s="47"/>
      <c r="D2589" s="47"/>
      <c r="E2589" s="32"/>
    </row>
    <row r="2590" spans="2:5" x14ac:dyDescent="0.2">
      <c r="B2590" s="47"/>
      <c r="C2590" s="47"/>
      <c r="D2590" s="47"/>
      <c r="E2590" s="32"/>
    </row>
    <row r="2591" spans="2:5" x14ac:dyDescent="0.2">
      <c r="B2591" s="47"/>
      <c r="C2591" s="47"/>
      <c r="D2591" s="47"/>
      <c r="E2591" s="32"/>
    </row>
    <row r="2592" spans="2:5" x14ac:dyDescent="0.2">
      <c r="B2592" s="47"/>
      <c r="C2592" s="47"/>
      <c r="D2592" s="47"/>
      <c r="E2592" s="32"/>
    </row>
    <row r="2593" spans="2:5" x14ac:dyDescent="0.2">
      <c r="B2593" s="47"/>
      <c r="C2593" s="47"/>
      <c r="D2593" s="47"/>
      <c r="E2593" s="32"/>
    </row>
    <row r="2594" spans="2:5" x14ac:dyDescent="0.2">
      <c r="B2594" s="47"/>
      <c r="C2594" s="47"/>
      <c r="D2594" s="47"/>
      <c r="E2594" s="32"/>
    </row>
    <row r="2595" spans="2:5" x14ac:dyDescent="0.2">
      <c r="B2595" s="47"/>
      <c r="C2595" s="47"/>
      <c r="D2595" s="47"/>
      <c r="E2595" s="32"/>
    </row>
    <row r="2596" spans="2:5" x14ac:dyDescent="0.2">
      <c r="B2596" s="47"/>
      <c r="C2596" s="47"/>
      <c r="D2596" s="47"/>
      <c r="E2596" s="32"/>
    </row>
    <row r="2597" spans="2:5" x14ac:dyDescent="0.2">
      <c r="B2597" s="47"/>
      <c r="C2597" s="47"/>
      <c r="D2597" s="47"/>
      <c r="E2597" s="32"/>
    </row>
    <row r="2598" spans="2:5" x14ac:dyDescent="0.2">
      <c r="B2598" s="47"/>
      <c r="C2598" s="47"/>
      <c r="D2598" s="47"/>
      <c r="E2598" s="32"/>
    </row>
    <row r="2599" spans="2:5" x14ac:dyDescent="0.2">
      <c r="B2599" s="47"/>
      <c r="C2599" s="47"/>
      <c r="D2599" s="47"/>
      <c r="E2599" s="32"/>
    </row>
    <row r="2600" spans="2:5" x14ac:dyDescent="0.2">
      <c r="B2600" s="47"/>
      <c r="C2600" s="47"/>
      <c r="D2600" s="47"/>
      <c r="E2600" s="32"/>
    </row>
    <row r="2601" spans="2:5" x14ac:dyDescent="0.2">
      <c r="B2601" s="47"/>
      <c r="C2601" s="47"/>
      <c r="D2601" s="47"/>
      <c r="E2601" s="32"/>
    </row>
    <row r="2602" spans="2:5" x14ac:dyDescent="0.2">
      <c r="B2602" s="47"/>
      <c r="C2602" s="47"/>
      <c r="D2602" s="47"/>
      <c r="E2602" s="32"/>
    </row>
    <row r="2603" spans="2:5" x14ac:dyDescent="0.2">
      <c r="B2603" s="47"/>
      <c r="C2603" s="47"/>
      <c r="D2603" s="47"/>
      <c r="E2603" s="32"/>
    </row>
    <row r="2604" spans="2:5" x14ac:dyDescent="0.2">
      <c r="B2604" s="47"/>
      <c r="C2604" s="47"/>
      <c r="D2604" s="47"/>
      <c r="E2604" s="32"/>
    </row>
    <row r="2605" spans="2:5" x14ac:dyDescent="0.2">
      <c r="B2605" s="47"/>
      <c r="C2605" s="47"/>
      <c r="D2605" s="47"/>
      <c r="E2605" s="32"/>
    </row>
    <row r="2606" spans="2:5" x14ac:dyDescent="0.2">
      <c r="B2606" s="47"/>
      <c r="C2606" s="47"/>
      <c r="D2606" s="47"/>
      <c r="E2606" s="32"/>
    </row>
    <row r="2607" spans="2:5" x14ac:dyDescent="0.2">
      <c r="B2607" s="47"/>
      <c r="C2607" s="47"/>
      <c r="D2607" s="47"/>
      <c r="E2607" s="32"/>
    </row>
    <row r="2608" spans="2:5" x14ac:dyDescent="0.2">
      <c r="B2608" s="47"/>
      <c r="C2608" s="47"/>
      <c r="D2608" s="47"/>
      <c r="E2608" s="32"/>
    </row>
    <row r="2609" spans="2:5" x14ac:dyDescent="0.2">
      <c r="B2609" s="47"/>
      <c r="C2609" s="47"/>
      <c r="D2609" s="47"/>
      <c r="E2609" s="32"/>
    </row>
    <row r="2610" spans="2:5" x14ac:dyDescent="0.2">
      <c r="B2610" s="47"/>
      <c r="C2610" s="47"/>
      <c r="D2610" s="47"/>
      <c r="E2610" s="32"/>
    </row>
    <row r="2611" spans="2:5" x14ac:dyDescent="0.2">
      <c r="B2611" s="47"/>
      <c r="C2611" s="47"/>
      <c r="D2611" s="47"/>
      <c r="E2611" s="32"/>
    </row>
    <row r="2612" spans="2:5" x14ac:dyDescent="0.2">
      <c r="B2612" s="47"/>
      <c r="C2612" s="47"/>
      <c r="D2612" s="47"/>
      <c r="E2612" s="32"/>
    </row>
    <row r="2613" spans="2:5" x14ac:dyDescent="0.2">
      <c r="B2613" s="47"/>
      <c r="C2613" s="47"/>
      <c r="D2613" s="47"/>
      <c r="E2613" s="32"/>
    </row>
    <row r="2614" spans="2:5" x14ac:dyDescent="0.2">
      <c r="B2614" s="47"/>
      <c r="C2614" s="47"/>
      <c r="D2614" s="47"/>
      <c r="E2614" s="32"/>
    </row>
    <row r="2615" spans="2:5" x14ac:dyDescent="0.2">
      <c r="B2615" s="47"/>
      <c r="C2615" s="47"/>
      <c r="D2615" s="47"/>
      <c r="E2615" s="32"/>
    </row>
    <row r="2616" spans="2:5" x14ac:dyDescent="0.2">
      <c r="B2616" s="47"/>
      <c r="C2616" s="47"/>
      <c r="D2616" s="47"/>
      <c r="E2616" s="32"/>
    </row>
    <row r="2617" spans="2:5" x14ac:dyDescent="0.2">
      <c r="B2617" s="47"/>
      <c r="C2617" s="47"/>
      <c r="D2617" s="47"/>
      <c r="E2617" s="32"/>
    </row>
    <row r="2618" spans="2:5" x14ac:dyDescent="0.2">
      <c r="B2618" s="47"/>
      <c r="C2618" s="47"/>
      <c r="D2618" s="47"/>
      <c r="E2618" s="32"/>
    </row>
    <row r="2619" spans="2:5" x14ac:dyDescent="0.2">
      <c r="B2619" s="47"/>
      <c r="C2619" s="47"/>
      <c r="D2619" s="47"/>
      <c r="E2619" s="32"/>
    </row>
    <row r="2620" spans="2:5" x14ac:dyDescent="0.2">
      <c r="B2620" s="47"/>
      <c r="C2620" s="47"/>
      <c r="D2620" s="47"/>
      <c r="E2620" s="32"/>
    </row>
    <row r="2621" spans="2:5" x14ac:dyDescent="0.2">
      <c r="B2621" s="47"/>
      <c r="C2621" s="47"/>
      <c r="D2621" s="47"/>
      <c r="E2621" s="32"/>
    </row>
    <row r="2622" spans="2:5" x14ac:dyDescent="0.2">
      <c r="B2622" s="47"/>
      <c r="C2622" s="47"/>
      <c r="D2622" s="47"/>
      <c r="E2622" s="32"/>
    </row>
    <row r="2623" spans="2:5" x14ac:dyDescent="0.2">
      <c r="B2623" s="47"/>
      <c r="C2623" s="47"/>
      <c r="D2623" s="47"/>
      <c r="E2623" s="32"/>
    </row>
    <row r="2624" spans="2:5" x14ac:dyDescent="0.2">
      <c r="B2624" s="47"/>
      <c r="C2624" s="47"/>
      <c r="D2624" s="47"/>
      <c r="E2624" s="32"/>
    </row>
    <row r="2625" spans="2:5" x14ac:dyDescent="0.2">
      <c r="B2625" s="47"/>
      <c r="C2625" s="47"/>
      <c r="D2625" s="47"/>
      <c r="E2625" s="32"/>
    </row>
    <row r="2626" spans="2:5" x14ac:dyDescent="0.2">
      <c r="B2626" s="47"/>
      <c r="C2626" s="47"/>
      <c r="D2626" s="47"/>
      <c r="E2626" s="32"/>
    </row>
    <row r="2627" spans="2:5" x14ac:dyDescent="0.2">
      <c r="B2627" s="47"/>
      <c r="C2627" s="47"/>
      <c r="D2627" s="47"/>
      <c r="E2627" s="32"/>
    </row>
    <row r="2628" spans="2:5" x14ac:dyDescent="0.2">
      <c r="B2628" s="47"/>
      <c r="C2628" s="47"/>
      <c r="D2628" s="47"/>
      <c r="E2628" s="32"/>
    </row>
    <row r="2629" spans="2:5" x14ac:dyDescent="0.2">
      <c r="B2629" s="47"/>
      <c r="C2629" s="47"/>
      <c r="D2629" s="47"/>
      <c r="E2629" s="32"/>
    </row>
    <row r="2630" spans="2:5" x14ac:dyDescent="0.2">
      <c r="B2630" s="47"/>
      <c r="C2630" s="47"/>
      <c r="D2630" s="47"/>
      <c r="E2630" s="32"/>
    </row>
    <row r="2631" spans="2:5" x14ac:dyDescent="0.2">
      <c r="B2631" s="47"/>
      <c r="C2631" s="47"/>
      <c r="D2631" s="47"/>
      <c r="E2631" s="32"/>
    </row>
    <row r="2632" spans="2:5" x14ac:dyDescent="0.2">
      <c r="B2632" s="47"/>
      <c r="C2632" s="47"/>
      <c r="D2632" s="47"/>
      <c r="E2632" s="32"/>
    </row>
    <row r="2633" spans="2:5" x14ac:dyDescent="0.2">
      <c r="B2633" s="47"/>
      <c r="C2633" s="47"/>
      <c r="D2633" s="47"/>
      <c r="E2633" s="32"/>
    </row>
    <row r="2634" spans="2:5" x14ac:dyDescent="0.2">
      <c r="B2634" s="47"/>
      <c r="C2634" s="47"/>
      <c r="D2634" s="47"/>
      <c r="E2634" s="32"/>
    </row>
    <row r="2635" spans="2:5" x14ac:dyDescent="0.2">
      <c r="B2635" s="47"/>
      <c r="C2635" s="47"/>
      <c r="D2635" s="47"/>
      <c r="E2635" s="32"/>
    </row>
    <row r="2636" spans="2:5" x14ac:dyDescent="0.2">
      <c r="B2636" s="47"/>
      <c r="C2636" s="47"/>
      <c r="D2636" s="47"/>
      <c r="E2636" s="32"/>
    </row>
    <row r="2637" spans="2:5" x14ac:dyDescent="0.2">
      <c r="B2637" s="47"/>
      <c r="C2637" s="47"/>
      <c r="D2637" s="47"/>
      <c r="E2637" s="32"/>
    </row>
    <row r="2638" spans="2:5" x14ac:dyDescent="0.2">
      <c r="B2638" s="47"/>
      <c r="C2638" s="47"/>
      <c r="D2638" s="47"/>
      <c r="E2638" s="32"/>
    </row>
    <row r="2639" spans="2:5" x14ac:dyDescent="0.2">
      <c r="B2639" s="47"/>
      <c r="C2639" s="47"/>
      <c r="D2639" s="47"/>
      <c r="E2639" s="32"/>
    </row>
    <row r="2640" spans="2:5" x14ac:dyDescent="0.2">
      <c r="B2640" s="47"/>
      <c r="C2640" s="47"/>
      <c r="D2640" s="47"/>
      <c r="E2640" s="32"/>
    </row>
    <row r="2641" spans="2:5" x14ac:dyDescent="0.2">
      <c r="B2641" s="47"/>
      <c r="C2641" s="47"/>
      <c r="D2641" s="47"/>
      <c r="E2641" s="32"/>
    </row>
    <row r="2642" spans="2:5" x14ac:dyDescent="0.2">
      <c r="B2642" s="47"/>
      <c r="C2642" s="47"/>
      <c r="D2642" s="47"/>
      <c r="E2642" s="32"/>
    </row>
    <row r="2643" spans="2:5" x14ac:dyDescent="0.2">
      <c r="B2643" s="47"/>
      <c r="C2643" s="47"/>
      <c r="D2643" s="47"/>
      <c r="E2643" s="32"/>
    </row>
    <row r="2644" spans="2:5" x14ac:dyDescent="0.2">
      <c r="B2644" s="47"/>
      <c r="C2644" s="47"/>
      <c r="D2644" s="47"/>
      <c r="E2644" s="32"/>
    </row>
    <row r="2645" spans="2:5" x14ac:dyDescent="0.2">
      <c r="B2645" s="47"/>
      <c r="C2645" s="47"/>
      <c r="D2645" s="47"/>
      <c r="E2645" s="32"/>
    </row>
    <row r="2646" spans="2:5" x14ac:dyDescent="0.2">
      <c r="B2646" s="47"/>
      <c r="C2646" s="47"/>
      <c r="D2646" s="47"/>
      <c r="E2646" s="32"/>
    </row>
    <row r="2647" spans="2:5" x14ac:dyDescent="0.2">
      <c r="B2647" s="47"/>
      <c r="C2647" s="47"/>
      <c r="D2647" s="47"/>
      <c r="E2647" s="32"/>
    </row>
    <row r="2648" spans="2:5" x14ac:dyDescent="0.2">
      <c r="B2648" s="47"/>
      <c r="C2648" s="47"/>
      <c r="D2648" s="47"/>
      <c r="E2648" s="32"/>
    </row>
    <row r="2649" spans="2:5" x14ac:dyDescent="0.2">
      <c r="B2649" s="47"/>
      <c r="C2649" s="47"/>
      <c r="D2649" s="47"/>
      <c r="E2649" s="32"/>
    </row>
    <row r="2650" spans="2:5" x14ac:dyDescent="0.2">
      <c r="B2650" s="47"/>
      <c r="C2650" s="47"/>
      <c r="D2650" s="47"/>
      <c r="E2650" s="32"/>
    </row>
    <row r="2651" spans="2:5" x14ac:dyDescent="0.2">
      <c r="B2651" s="47"/>
      <c r="C2651" s="47"/>
      <c r="D2651" s="47"/>
      <c r="E2651" s="32"/>
    </row>
    <row r="2652" spans="2:5" x14ac:dyDescent="0.2">
      <c r="B2652" s="47"/>
      <c r="C2652" s="47"/>
      <c r="D2652" s="47"/>
      <c r="E2652" s="32"/>
    </row>
    <row r="2653" spans="2:5" x14ac:dyDescent="0.2">
      <c r="B2653" s="47"/>
      <c r="C2653" s="47"/>
      <c r="D2653" s="47"/>
      <c r="E2653" s="32"/>
    </row>
    <row r="2654" spans="2:5" x14ac:dyDescent="0.2">
      <c r="B2654" s="47"/>
      <c r="C2654" s="47"/>
      <c r="D2654" s="47"/>
      <c r="E2654" s="32"/>
    </row>
    <row r="2655" spans="2:5" x14ac:dyDescent="0.2">
      <c r="B2655" s="47"/>
      <c r="C2655" s="47"/>
      <c r="D2655" s="47"/>
      <c r="E2655" s="32"/>
    </row>
    <row r="2656" spans="2:5" x14ac:dyDescent="0.2">
      <c r="B2656" s="47"/>
      <c r="C2656" s="47"/>
      <c r="D2656" s="47"/>
      <c r="E2656" s="32"/>
    </row>
    <row r="2657" spans="2:5" x14ac:dyDescent="0.2">
      <c r="B2657" s="47"/>
      <c r="C2657" s="47"/>
      <c r="D2657" s="47"/>
      <c r="E2657" s="32"/>
    </row>
    <row r="2658" spans="2:5" x14ac:dyDescent="0.2">
      <c r="B2658" s="47"/>
      <c r="C2658" s="47"/>
      <c r="D2658" s="47"/>
      <c r="E2658" s="32"/>
    </row>
    <row r="2659" spans="2:5" x14ac:dyDescent="0.2">
      <c r="B2659" s="47"/>
      <c r="C2659" s="47"/>
      <c r="D2659" s="47"/>
      <c r="E2659" s="32"/>
    </row>
    <row r="2660" spans="2:5" x14ac:dyDescent="0.2">
      <c r="B2660" s="47"/>
      <c r="C2660" s="47"/>
      <c r="D2660" s="47"/>
      <c r="E2660" s="32"/>
    </row>
    <row r="2661" spans="2:5" x14ac:dyDescent="0.2">
      <c r="B2661" s="47"/>
      <c r="C2661" s="47"/>
      <c r="D2661" s="47"/>
      <c r="E2661" s="32"/>
    </row>
    <row r="2662" spans="2:5" x14ac:dyDescent="0.2">
      <c r="B2662" s="47"/>
      <c r="C2662" s="47"/>
      <c r="D2662" s="47"/>
      <c r="E2662" s="32"/>
    </row>
    <row r="2663" spans="2:5" x14ac:dyDescent="0.2">
      <c r="B2663" s="47"/>
      <c r="C2663" s="47"/>
      <c r="D2663" s="47"/>
      <c r="E2663" s="32"/>
    </row>
    <row r="2664" spans="2:5" x14ac:dyDescent="0.2">
      <c r="B2664" s="47"/>
      <c r="C2664" s="47"/>
      <c r="D2664" s="47"/>
      <c r="E2664" s="32"/>
    </row>
    <row r="2665" spans="2:5" x14ac:dyDescent="0.2">
      <c r="B2665" s="47"/>
      <c r="C2665" s="47"/>
      <c r="D2665" s="47"/>
      <c r="E2665" s="32"/>
    </row>
    <row r="2666" spans="2:5" x14ac:dyDescent="0.2">
      <c r="B2666" s="47"/>
      <c r="C2666" s="47"/>
      <c r="D2666" s="47"/>
      <c r="E2666" s="32"/>
    </row>
    <row r="2667" spans="2:5" x14ac:dyDescent="0.2">
      <c r="B2667" s="47"/>
      <c r="C2667" s="47"/>
      <c r="D2667" s="47"/>
      <c r="E2667" s="32"/>
    </row>
    <row r="2668" spans="2:5" x14ac:dyDescent="0.2">
      <c r="B2668" s="47"/>
      <c r="C2668" s="47"/>
      <c r="D2668" s="47"/>
      <c r="E2668" s="32"/>
    </row>
    <row r="2669" spans="2:5" x14ac:dyDescent="0.2">
      <c r="B2669" s="47"/>
      <c r="C2669" s="47"/>
      <c r="D2669" s="47"/>
      <c r="E2669" s="32"/>
    </row>
    <row r="2670" spans="2:5" x14ac:dyDescent="0.2">
      <c r="B2670" s="47"/>
      <c r="C2670" s="47"/>
      <c r="D2670" s="47"/>
      <c r="E2670" s="32"/>
    </row>
    <row r="2671" spans="2:5" x14ac:dyDescent="0.2">
      <c r="B2671" s="47"/>
      <c r="C2671" s="47"/>
      <c r="D2671" s="47"/>
      <c r="E2671" s="32"/>
    </row>
    <row r="2672" spans="2:5" x14ac:dyDescent="0.2">
      <c r="B2672" s="47"/>
      <c r="C2672" s="47"/>
      <c r="D2672" s="47"/>
      <c r="E2672" s="32"/>
    </row>
    <row r="2673" spans="2:5" x14ac:dyDescent="0.2">
      <c r="B2673" s="47"/>
      <c r="C2673" s="47"/>
      <c r="D2673" s="47"/>
      <c r="E2673" s="32"/>
    </row>
    <row r="2674" spans="2:5" x14ac:dyDescent="0.2">
      <c r="B2674" s="47"/>
      <c r="C2674" s="47"/>
      <c r="D2674" s="47"/>
      <c r="E2674" s="32"/>
    </row>
    <row r="2675" spans="2:5" x14ac:dyDescent="0.2">
      <c r="B2675" s="47"/>
      <c r="C2675" s="47"/>
      <c r="D2675" s="47"/>
      <c r="E2675" s="32"/>
    </row>
    <row r="2676" spans="2:5" x14ac:dyDescent="0.2">
      <c r="B2676" s="47"/>
      <c r="C2676" s="47"/>
      <c r="D2676" s="47"/>
      <c r="E2676" s="32"/>
    </row>
    <row r="2677" spans="2:5" x14ac:dyDescent="0.2">
      <c r="B2677" s="47"/>
      <c r="C2677" s="47"/>
      <c r="D2677" s="47"/>
      <c r="E2677" s="32"/>
    </row>
    <row r="2678" spans="2:5" x14ac:dyDescent="0.2">
      <c r="B2678" s="47"/>
      <c r="C2678" s="47"/>
      <c r="D2678" s="47"/>
      <c r="E2678" s="32"/>
    </row>
    <row r="2679" spans="2:5" x14ac:dyDescent="0.2">
      <c r="B2679" s="47"/>
      <c r="C2679" s="47"/>
      <c r="D2679" s="47"/>
      <c r="E2679" s="32"/>
    </row>
    <row r="2680" spans="2:5" x14ac:dyDescent="0.2">
      <c r="B2680" s="47"/>
      <c r="C2680" s="47"/>
      <c r="D2680" s="47"/>
      <c r="E2680" s="32"/>
    </row>
    <row r="2681" spans="2:5" x14ac:dyDescent="0.2">
      <c r="B2681" s="47"/>
      <c r="C2681" s="47"/>
      <c r="D2681" s="47"/>
      <c r="E2681" s="32"/>
    </row>
    <row r="2682" spans="2:5" x14ac:dyDescent="0.2">
      <c r="B2682" s="47"/>
      <c r="C2682" s="47"/>
      <c r="D2682" s="47"/>
      <c r="E2682" s="32"/>
    </row>
    <row r="2683" spans="2:5" x14ac:dyDescent="0.2">
      <c r="B2683" s="47"/>
      <c r="C2683" s="47"/>
      <c r="D2683" s="47"/>
      <c r="E2683" s="32"/>
    </row>
    <row r="2684" spans="2:5" x14ac:dyDescent="0.2">
      <c r="B2684" s="47"/>
      <c r="C2684" s="47"/>
      <c r="D2684" s="47"/>
      <c r="E2684" s="32"/>
    </row>
    <row r="2685" spans="2:5" x14ac:dyDescent="0.2">
      <c r="B2685" s="47"/>
      <c r="C2685" s="47"/>
      <c r="D2685" s="47"/>
      <c r="E2685" s="32"/>
    </row>
    <row r="2686" spans="2:5" x14ac:dyDescent="0.2">
      <c r="B2686" s="47"/>
      <c r="C2686" s="47"/>
      <c r="D2686" s="47"/>
      <c r="E2686" s="32"/>
    </row>
    <row r="2687" spans="2:5" x14ac:dyDescent="0.2">
      <c r="B2687" s="47"/>
      <c r="C2687" s="47"/>
      <c r="D2687" s="47"/>
      <c r="E2687" s="32"/>
    </row>
    <row r="2688" spans="2:5" x14ac:dyDescent="0.2">
      <c r="B2688" s="47"/>
      <c r="C2688" s="47"/>
      <c r="D2688" s="47"/>
      <c r="E2688" s="32"/>
    </row>
    <row r="2689" spans="2:5" x14ac:dyDescent="0.2">
      <c r="B2689" s="47"/>
      <c r="C2689" s="47"/>
      <c r="D2689" s="47"/>
      <c r="E2689" s="32"/>
    </row>
    <row r="2690" spans="2:5" x14ac:dyDescent="0.2">
      <c r="B2690" s="47"/>
      <c r="C2690" s="47"/>
      <c r="D2690" s="47"/>
      <c r="E2690" s="32"/>
    </row>
    <row r="2691" spans="2:5" x14ac:dyDescent="0.2">
      <c r="B2691" s="47"/>
      <c r="C2691" s="47"/>
      <c r="D2691" s="47"/>
      <c r="E2691" s="32"/>
    </row>
    <row r="2692" spans="2:5" x14ac:dyDescent="0.2">
      <c r="B2692" s="47"/>
      <c r="C2692" s="47"/>
      <c r="D2692" s="47"/>
      <c r="E2692" s="32"/>
    </row>
    <row r="2693" spans="2:5" x14ac:dyDescent="0.2">
      <c r="B2693" s="47"/>
      <c r="C2693" s="47"/>
      <c r="D2693" s="47"/>
      <c r="E2693" s="32"/>
    </row>
    <row r="2694" spans="2:5" x14ac:dyDescent="0.2">
      <c r="B2694" s="47"/>
      <c r="C2694" s="47"/>
      <c r="D2694" s="47"/>
      <c r="E2694" s="32"/>
    </row>
    <row r="2695" spans="2:5" x14ac:dyDescent="0.2">
      <c r="B2695" s="47"/>
      <c r="C2695" s="47"/>
      <c r="D2695" s="47"/>
      <c r="E2695" s="32"/>
    </row>
    <row r="2696" spans="2:5" x14ac:dyDescent="0.2">
      <c r="B2696" s="47"/>
      <c r="C2696" s="47"/>
      <c r="D2696" s="47"/>
      <c r="E2696" s="32"/>
    </row>
    <row r="2697" spans="2:5" x14ac:dyDescent="0.2">
      <c r="B2697" s="47"/>
      <c r="C2697" s="47"/>
      <c r="D2697" s="47"/>
      <c r="E2697" s="32"/>
    </row>
    <row r="2698" spans="2:5" x14ac:dyDescent="0.2">
      <c r="B2698" s="47"/>
      <c r="C2698" s="47"/>
      <c r="D2698" s="47"/>
      <c r="E2698" s="32"/>
    </row>
    <row r="2699" spans="2:5" x14ac:dyDescent="0.2">
      <c r="B2699" s="47"/>
      <c r="C2699" s="47"/>
      <c r="D2699" s="47"/>
      <c r="E2699" s="32"/>
    </row>
    <row r="2700" spans="2:5" x14ac:dyDescent="0.2">
      <c r="B2700" s="47"/>
      <c r="C2700" s="47"/>
      <c r="D2700" s="47"/>
      <c r="E2700" s="32"/>
    </row>
    <row r="2701" spans="2:5" x14ac:dyDescent="0.2">
      <c r="B2701" s="47"/>
      <c r="C2701" s="47"/>
      <c r="D2701" s="47"/>
      <c r="E2701" s="32"/>
    </row>
    <row r="2702" spans="2:5" x14ac:dyDescent="0.2">
      <c r="B2702" s="47"/>
      <c r="C2702" s="47"/>
      <c r="D2702" s="47"/>
      <c r="E2702" s="32"/>
    </row>
    <row r="2703" spans="2:5" x14ac:dyDescent="0.2">
      <c r="B2703" s="47"/>
      <c r="C2703" s="47"/>
      <c r="D2703" s="47"/>
      <c r="E2703" s="32"/>
    </row>
    <row r="2704" spans="2:5" x14ac:dyDescent="0.2">
      <c r="B2704" s="47"/>
      <c r="C2704" s="47"/>
      <c r="D2704" s="47"/>
      <c r="E2704" s="32"/>
    </row>
    <row r="2705" spans="2:5" x14ac:dyDescent="0.2">
      <c r="B2705" s="47"/>
      <c r="C2705" s="47"/>
      <c r="D2705" s="47"/>
      <c r="E2705" s="32"/>
    </row>
    <row r="2706" spans="2:5" x14ac:dyDescent="0.2">
      <c r="B2706" s="47"/>
      <c r="C2706" s="47"/>
      <c r="D2706" s="47"/>
      <c r="E2706" s="32"/>
    </row>
    <row r="2707" spans="2:5" x14ac:dyDescent="0.2">
      <c r="B2707" s="47"/>
      <c r="C2707" s="47"/>
      <c r="D2707" s="47"/>
      <c r="E2707" s="32"/>
    </row>
    <row r="2708" spans="2:5" x14ac:dyDescent="0.2">
      <c r="B2708" s="47"/>
      <c r="C2708" s="47"/>
      <c r="D2708" s="47"/>
      <c r="E2708" s="32"/>
    </row>
    <row r="2709" spans="2:5" x14ac:dyDescent="0.2">
      <c r="B2709" s="47"/>
      <c r="C2709" s="47"/>
      <c r="D2709" s="47"/>
      <c r="E2709" s="32"/>
    </row>
    <row r="2710" spans="2:5" x14ac:dyDescent="0.2">
      <c r="B2710" s="47"/>
      <c r="C2710" s="47"/>
      <c r="D2710" s="47"/>
      <c r="E2710" s="32"/>
    </row>
    <row r="2711" spans="2:5" x14ac:dyDescent="0.2">
      <c r="B2711" s="47"/>
      <c r="C2711" s="47"/>
      <c r="D2711" s="47"/>
      <c r="E2711" s="32"/>
    </row>
    <row r="2712" spans="2:5" x14ac:dyDescent="0.2">
      <c r="B2712" s="47"/>
      <c r="C2712" s="47"/>
      <c r="D2712" s="47"/>
      <c r="E2712" s="32"/>
    </row>
    <row r="2713" spans="2:5" x14ac:dyDescent="0.2">
      <c r="B2713" s="47"/>
      <c r="C2713" s="47"/>
      <c r="D2713" s="47"/>
      <c r="E2713" s="32"/>
    </row>
    <row r="2714" spans="2:5" x14ac:dyDescent="0.2">
      <c r="B2714" s="47"/>
      <c r="C2714" s="47"/>
      <c r="D2714" s="47"/>
      <c r="E2714" s="32"/>
    </row>
    <row r="2715" spans="2:5" x14ac:dyDescent="0.2">
      <c r="B2715" s="47"/>
      <c r="C2715" s="47"/>
      <c r="D2715" s="47"/>
      <c r="E2715" s="32"/>
    </row>
    <row r="2716" spans="2:5" x14ac:dyDescent="0.2">
      <c r="B2716" s="47"/>
      <c r="C2716" s="47"/>
      <c r="D2716" s="47"/>
      <c r="E2716" s="32"/>
    </row>
    <row r="2717" spans="2:5" x14ac:dyDescent="0.2">
      <c r="B2717" s="47"/>
      <c r="C2717" s="47"/>
      <c r="D2717" s="47"/>
      <c r="E2717" s="32"/>
    </row>
    <row r="2718" spans="2:5" x14ac:dyDescent="0.2">
      <c r="B2718" s="47"/>
      <c r="C2718" s="47"/>
      <c r="D2718" s="47"/>
      <c r="E2718" s="32"/>
    </row>
    <row r="2719" spans="2:5" x14ac:dyDescent="0.2">
      <c r="B2719" s="47"/>
      <c r="C2719" s="47"/>
      <c r="D2719" s="47"/>
      <c r="E2719" s="32"/>
    </row>
    <row r="2720" spans="2:5" x14ac:dyDescent="0.2">
      <c r="B2720" s="47"/>
      <c r="C2720" s="47"/>
      <c r="D2720" s="47"/>
      <c r="E2720" s="32"/>
    </row>
    <row r="2721" spans="2:5" x14ac:dyDescent="0.2">
      <c r="B2721" s="47"/>
      <c r="C2721" s="47"/>
      <c r="D2721" s="47"/>
      <c r="E2721" s="32"/>
    </row>
    <row r="2722" spans="2:5" x14ac:dyDescent="0.2">
      <c r="B2722" s="47"/>
      <c r="C2722" s="47"/>
      <c r="D2722" s="47"/>
      <c r="E2722" s="32"/>
    </row>
    <row r="2723" spans="2:5" x14ac:dyDescent="0.2">
      <c r="B2723" s="47"/>
      <c r="C2723" s="47"/>
      <c r="D2723" s="47"/>
      <c r="E2723" s="32"/>
    </row>
    <row r="2724" spans="2:5" x14ac:dyDescent="0.2">
      <c r="B2724" s="47"/>
      <c r="C2724" s="47"/>
      <c r="D2724" s="47"/>
      <c r="E2724" s="32"/>
    </row>
    <row r="2725" spans="2:5" x14ac:dyDescent="0.2">
      <c r="B2725" s="47"/>
      <c r="C2725" s="47"/>
      <c r="D2725" s="47"/>
      <c r="E2725" s="32"/>
    </row>
    <row r="2726" spans="2:5" x14ac:dyDescent="0.2">
      <c r="B2726" s="47"/>
      <c r="C2726" s="47"/>
      <c r="D2726" s="47"/>
      <c r="E2726" s="32"/>
    </row>
    <row r="2727" spans="2:5" x14ac:dyDescent="0.2">
      <c r="B2727" s="47"/>
      <c r="C2727" s="47"/>
      <c r="D2727" s="47"/>
      <c r="E2727" s="32"/>
    </row>
    <row r="2728" spans="2:5" x14ac:dyDescent="0.2">
      <c r="B2728" s="47"/>
      <c r="C2728" s="47"/>
      <c r="D2728" s="47"/>
      <c r="E2728" s="32"/>
    </row>
    <row r="2729" spans="2:5" x14ac:dyDescent="0.2">
      <c r="B2729" s="47"/>
      <c r="C2729" s="47"/>
      <c r="D2729" s="47"/>
      <c r="E2729" s="32"/>
    </row>
    <row r="2730" spans="2:5" x14ac:dyDescent="0.2">
      <c r="B2730" s="47"/>
      <c r="C2730" s="47"/>
      <c r="D2730" s="47"/>
      <c r="E2730" s="32"/>
    </row>
    <row r="2731" spans="2:5" x14ac:dyDescent="0.2">
      <c r="B2731" s="47"/>
      <c r="C2731" s="47"/>
      <c r="D2731" s="47"/>
      <c r="E2731" s="32"/>
    </row>
    <row r="2732" spans="2:5" x14ac:dyDescent="0.2">
      <c r="B2732" s="47"/>
      <c r="C2732" s="47"/>
      <c r="D2732" s="47"/>
      <c r="E2732" s="32"/>
    </row>
    <row r="2733" spans="2:5" x14ac:dyDescent="0.2">
      <c r="B2733" s="47"/>
      <c r="C2733" s="47"/>
      <c r="D2733" s="47"/>
      <c r="E2733" s="32"/>
    </row>
    <row r="2734" spans="2:5" x14ac:dyDescent="0.2">
      <c r="B2734" s="47"/>
      <c r="C2734" s="47"/>
      <c r="D2734" s="47"/>
      <c r="E2734" s="32"/>
    </row>
    <row r="2735" spans="2:5" x14ac:dyDescent="0.2">
      <c r="B2735" s="47"/>
      <c r="C2735" s="47"/>
      <c r="D2735" s="47"/>
      <c r="E2735" s="32"/>
    </row>
    <row r="2736" spans="2:5" x14ac:dyDescent="0.2">
      <c r="B2736" s="47"/>
      <c r="C2736" s="47"/>
      <c r="D2736" s="47"/>
      <c r="E2736" s="32"/>
    </row>
    <row r="2737" spans="2:5" x14ac:dyDescent="0.2">
      <c r="B2737" s="47"/>
      <c r="C2737" s="47"/>
      <c r="D2737" s="47"/>
      <c r="E2737" s="32"/>
    </row>
    <row r="2738" spans="2:5" x14ac:dyDescent="0.2">
      <c r="B2738" s="47"/>
      <c r="C2738" s="47"/>
      <c r="D2738" s="47"/>
      <c r="E2738" s="32"/>
    </row>
    <row r="2739" spans="2:5" x14ac:dyDescent="0.2">
      <c r="B2739" s="47"/>
      <c r="C2739" s="47"/>
      <c r="D2739" s="47"/>
      <c r="E2739" s="32"/>
    </row>
    <row r="2740" spans="2:5" x14ac:dyDescent="0.2">
      <c r="B2740" s="47"/>
      <c r="C2740" s="47"/>
      <c r="D2740" s="47"/>
      <c r="E2740" s="32"/>
    </row>
    <row r="2741" spans="2:5" x14ac:dyDescent="0.2">
      <c r="B2741" s="47"/>
      <c r="C2741" s="47"/>
      <c r="D2741" s="47"/>
      <c r="E2741" s="32"/>
    </row>
    <row r="2742" spans="2:5" x14ac:dyDescent="0.2">
      <c r="B2742" s="47"/>
      <c r="C2742" s="47"/>
      <c r="D2742" s="47"/>
      <c r="E2742" s="32"/>
    </row>
    <row r="2743" spans="2:5" x14ac:dyDescent="0.2">
      <c r="B2743" s="47"/>
      <c r="C2743" s="47"/>
      <c r="D2743" s="47"/>
      <c r="E2743" s="32"/>
    </row>
    <row r="2744" spans="2:5" x14ac:dyDescent="0.2">
      <c r="B2744" s="47"/>
      <c r="C2744" s="47"/>
      <c r="D2744" s="47"/>
      <c r="E2744" s="32"/>
    </row>
    <row r="2745" spans="2:5" x14ac:dyDescent="0.2">
      <c r="B2745" s="47"/>
      <c r="C2745" s="47"/>
      <c r="D2745" s="47"/>
      <c r="E2745" s="32"/>
    </row>
    <row r="2746" spans="2:5" x14ac:dyDescent="0.2">
      <c r="B2746" s="47"/>
      <c r="C2746" s="47"/>
      <c r="D2746" s="47"/>
      <c r="E2746" s="32"/>
    </row>
    <row r="2747" spans="2:5" x14ac:dyDescent="0.2">
      <c r="B2747" s="47"/>
      <c r="C2747" s="47"/>
      <c r="D2747" s="47"/>
      <c r="E2747" s="32"/>
    </row>
    <row r="2748" spans="2:5" x14ac:dyDescent="0.2">
      <c r="B2748" s="47"/>
      <c r="C2748" s="47"/>
      <c r="D2748" s="47"/>
      <c r="E2748" s="32"/>
    </row>
    <row r="2749" spans="2:5" x14ac:dyDescent="0.2">
      <c r="B2749" s="47"/>
      <c r="C2749" s="47"/>
      <c r="D2749" s="47"/>
      <c r="E2749" s="32"/>
    </row>
    <row r="2750" spans="2:5" x14ac:dyDescent="0.2">
      <c r="B2750" s="47"/>
      <c r="C2750" s="47"/>
      <c r="D2750" s="47"/>
      <c r="E2750" s="32"/>
    </row>
    <row r="2751" spans="2:5" x14ac:dyDescent="0.2">
      <c r="B2751" s="47"/>
      <c r="C2751" s="47"/>
      <c r="D2751" s="47"/>
      <c r="E2751" s="32"/>
    </row>
    <row r="2752" spans="2:5" x14ac:dyDescent="0.2">
      <c r="B2752" s="47"/>
      <c r="C2752" s="47"/>
      <c r="D2752" s="47"/>
      <c r="E2752" s="32"/>
    </row>
    <row r="2753" spans="2:5" x14ac:dyDescent="0.2">
      <c r="B2753" s="47"/>
      <c r="C2753" s="47"/>
      <c r="D2753" s="47"/>
      <c r="E2753" s="32"/>
    </row>
    <row r="2754" spans="2:5" x14ac:dyDescent="0.2">
      <c r="B2754" s="47"/>
      <c r="C2754" s="47"/>
      <c r="D2754" s="47"/>
      <c r="E2754" s="32"/>
    </row>
    <row r="2755" spans="2:5" x14ac:dyDescent="0.2">
      <c r="B2755" s="47"/>
      <c r="C2755" s="47"/>
      <c r="D2755" s="47"/>
      <c r="E2755" s="32"/>
    </row>
    <row r="2756" spans="2:5" x14ac:dyDescent="0.2">
      <c r="B2756" s="47"/>
      <c r="C2756" s="47"/>
      <c r="D2756" s="47"/>
      <c r="E2756" s="32"/>
    </row>
    <row r="2757" spans="2:5" x14ac:dyDescent="0.2">
      <c r="B2757" s="47"/>
      <c r="C2757" s="47"/>
      <c r="D2757" s="47"/>
      <c r="E2757" s="32"/>
    </row>
    <row r="2758" spans="2:5" x14ac:dyDescent="0.2">
      <c r="B2758" s="47"/>
      <c r="C2758" s="47"/>
      <c r="D2758" s="47"/>
      <c r="E2758" s="32"/>
    </row>
    <row r="2759" spans="2:5" x14ac:dyDescent="0.2">
      <c r="B2759" s="47"/>
      <c r="C2759" s="47"/>
      <c r="D2759" s="47"/>
      <c r="E2759" s="32"/>
    </row>
    <row r="2760" spans="2:5" x14ac:dyDescent="0.2">
      <c r="B2760" s="47"/>
      <c r="C2760" s="47"/>
      <c r="D2760" s="47"/>
      <c r="E2760" s="32"/>
    </row>
    <row r="2761" spans="2:5" x14ac:dyDescent="0.2">
      <c r="B2761" s="47"/>
      <c r="C2761" s="47"/>
      <c r="D2761" s="47"/>
      <c r="E2761" s="32"/>
    </row>
    <row r="2762" spans="2:5" x14ac:dyDescent="0.2">
      <c r="B2762" s="47"/>
      <c r="C2762" s="47"/>
      <c r="D2762" s="47"/>
      <c r="E2762" s="32"/>
    </row>
    <row r="2763" spans="2:5" x14ac:dyDescent="0.2">
      <c r="B2763" s="47"/>
      <c r="C2763" s="47"/>
      <c r="D2763" s="47"/>
      <c r="E2763" s="32"/>
    </row>
    <row r="2764" spans="2:5" x14ac:dyDescent="0.2">
      <c r="B2764" s="47"/>
      <c r="C2764" s="47"/>
      <c r="D2764" s="47"/>
      <c r="E2764" s="32"/>
    </row>
    <row r="2765" spans="2:5" x14ac:dyDescent="0.2">
      <c r="B2765" s="47"/>
      <c r="C2765" s="47"/>
      <c r="D2765" s="47"/>
      <c r="E2765" s="32"/>
    </row>
    <row r="2766" spans="2:5" x14ac:dyDescent="0.2">
      <c r="B2766" s="47"/>
      <c r="C2766" s="47"/>
      <c r="D2766" s="47"/>
      <c r="E2766" s="32"/>
    </row>
    <row r="2767" spans="2:5" x14ac:dyDescent="0.2">
      <c r="B2767" s="47"/>
      <c r="C2767" s="47"/>
      <c r="D2767" s="47"/>
      <c r="E2767" s="32"/>
    </row>
    <row r="2768" spans="2:5" x14ac:dyDescent="0.2">
      <c r="B2768" s="47"/>
      <c r="C2768" s="47"/>
      <c r="D2768" s="47"/>
      <c r="E2768" s="32"/>
    </row>
    <row r="2769" spans="2:5" x14ac:dyDescent="0.2">
      <c r="B2769" s="47"/>
      <c r="C2769" s="47"/>
      <c r="D2769" s="47"/>
      <c r="E2769" s="32"/>
    </row>
    <row r="2770" spans="2:5" x14ac:dyDescent="0.2">
      <c r="B2770" s="47"/>
      <c r="C2770" s="47"/>
      <c r="D2770" s="47"/>
      <c r="E2770" s="32"/>
    </row>
    <row r="2771" spans="2:5" x14ac:dyDescent="0.2">
      <c r="B2771" s="47"/>
      <c r="C2771" s="47"/>
      <c r="D2771" s="47"/>
      <c r="E2771" s="32"/>
    </row>
    <row r="2772" spans="2:5" x14ac:dyDescent="0.2">
      <c r="B2772" s="47"/>
      <c r="C2772" s="47"/>
      <c r="D2772" s="47"/>
      <c r="E2772" s="32"/>
    </row>
    <row r="2773" spans="2:5" x14ac:dyDescent="0.2">
      <c r="B2773" s="47"/>
      <c r="C2773" s="47"/>
      <c r="D2773" s="47"/>
      <c r="E2773" s="32"/>
    </row>
    <row r="2774" spans="2:5" x14ac:dyDescent="0.2">
      <c r="B2774" s="47"/>
      <c r="C2774" s="47"/>
      <c r="D2774" s="47"/>
      <c r="E2774" s="32"/>
    </row>
    <row r="2775" spans="2:5" x14ac:dyDescent="0.2">
      <c r="B2775" s="47"/>
      <c r="C2775" s="47"/>
      <c r="D2775" s="47"/>
      <c r="E2775" s="32"/>
    </row>
    <row r="2776" spans="2:5" x14ac:dyDescent="0.2">
      <c r="B2776" s="47"/>
      <c r="C2776" s="47"/>
      <c r="D2776" s="47"/>
      <c r="E2776" s="32"/>
    </row>
    <row r="2777" spans="2:5" x14ac:dyDescent="0.2">
      <c r="B2777" s="47"/>
      <c r="C2777" s="47"/>
      <c r="D2777" s="47"/>
      <c r="E2777" s="32"/>
    </row>
    <row r="2778" spans="2:5" x14ac:dyDescent="0.2">
      <c r="B2778" s="47"/>
      <c r="C2778" s="47"/>
      <c r="D2778" s="47"/>
      <c r="E2778" s="32"/>
    </row>
    <row r="2779" spans="2:5" x14ac:dyDescent="0.2">
      <c r="B2779" s="47"/>
      <c r="C2779" s="47"/>
      <c r="D2779" s="47"/>
      <c r="E2779" s="32"/>
    </row>
    <row r="2780" spans="2:5" x14ac:dyDescent="0.2">
      <c r="B2780" s="47"/>
      <c r="C2780" s="47"/>
      <c r="D2780" s="47"/>
      <c r="E2780" s="32"/>
    </row>
    <row r="2781" spans="2:5" x14ac:dyDescent="0.2">
      <c r="B2781" s="47"/>
      <c r="C2781" s="47"/>
      <c r="D2781" s="47"/>
      <c r="E2781" s="32"/>
    </row>
    <row r="2782" spans="2:5" x14ac:dyDescent="0.2">
      <c r="B2782" s="47"/>
      <c r="C2782" s="47"/>
      <c r="D2782" s="47"/>
      <c r="E2782" s="32"/>
    </row>
    <row r="2783" spans="2:5" x14ac:dyDescent="0.2">
      <c r="B2783" s="47"/>
      <c r="C2783" s="47"/>
      <c r="D2783" s="47"/>
      <c r="E2783" s="32"/>
    </row>
    <row r="2784" spans="2:5" x14ac:dyDescent="0.2">
      <c r="B2784" s="47"/>
      <c r="C2784" s="47"/>
      <c r="D2784" s="47"/>
      <c r="E2784" s="32"/>
    </row>
    <row r="2785" spans="2:5" x14ac:dyDescent="0.2">
      <c r="B2785" s="47"/>
      <c r="C2785" s="47"/>
      <c r="D2785" s="47"/>
      <c r="E2785" s="32"/>
    </row>
    <row r="2786" spans="2:5" x14ac:dyDescent="0.2">
      <c r="B2786" s="47"/>
      <c r="C2786" s="47"/>
      <c r="D2786" s="47"/>
      <c r="E2786" s="32"/>
    </row>
    <row r="2787" spans="2:5" x14ac:dyDescent="0.2">
      <c r="B2787" s="47"/>
      <c r="C2787" s="47"/>
      <c r="D2787" s="47"/>
      <c r="E2787" s="32"/>
    </row>
    <row r="2788" spans="2:5" x14ac:dyDescent="0.2">
      <c r="B2788" s="47"/>
      <c r="C2788" s="47"/>
      <c r="D2788" s="47"/>
      <c r="E2788" s="32"/>
    </row>
    <row r="2789" spans="2:5" x14ac:dyDescent="0.2">
      <c r="B2789" s="47"/>
      <c r="C2789" s="47"/>
      <c r="D2789" s="47"/>
      <c r="E2789" s="32"/>
    </row>
    <row r="2790" spans="2:5" x14ac:dyDescent="0.2">
      <c r="B2790" s="47"/>
      <c r="C2790" s="47"/>
      <c r="D2790" s="47"/>
      <c r="E2790" s="32"/>
    </row>
    <row r="2791" spans="2:5" x14ac:dyDescent="0.2">
      <c r="B2791" s="47"/>
      <c r="C2791" s="47"/>
      <c r="D2791" s="47"/>
      <c r="E2791" s="32"/>
    </row>
    <row r="2792" spans="2:5" x14ac:dyDescent="0.2">
      <c r="B2792" s="47"/>
      <c r="C2792" s="47"/>
      <c r="D2792" s="47"/>
      <c r="E2792" s="32"/>
    </row>
    <row r="2793" spans="2:5" x14ac:dyDescent="0.2">
      <c r="B2793" s="47"/>
      <c r="C2793" s="47"/>
      <c r="D2793" s="47"/>
      <c r="E2793" s="32"/>
    </row>
    <row r="2794" spans="2:5" x14ac:dyDescent="0.2">
      <c r="B2794" s="47"/>
      <c r="C2794" s="47"/>
      <c r="D2794" s="47"/>
      <c r="E2794" s="32"/>
    </row>
    <row r="2795" spans="2:5" x14ac:dyDescent="0.2">
      <c r="B2795" s="47"/>
      <c r="C2795" s="47"/>
      <c r="D2795" s="47"/>
      <c r="E2795" s="32"/>
    </row>
    <row r="2796" spans="2:5" x14ac:dyDescent="0.2">
      <c r="B2796" s="47"/>
      <c r="C2796" s="47"/>
      <c r="D2796" s="47"/>
      <c r="E2796" s="32"/>
    </row>
    <row r="2797" spans="2:5" x14ac:dyDescent="0.2">
      <c r="B2797" s="47"/>
      <c r="C2797" s="47"/>
      <c r="D2797" s="47"/>
      <c r="E2797" s="32"/>
    </row>
    <row r="2798" spans="2:5" x14ac:dyDescent="0.2">
      <c r="B2798" s="47"/>
      <c r="C2798" s="47"/>
      <c r="D2798" s="47"/>
      <c r="E2798" s="32"/>
    </row>
    <row r="2799" spans="2:5" x14ac:dyDescent="0.2">
      <c r="B2799" s="47"/>
      <c r="C2799" s="47"/>
      <c r="D2799" s="47"/>
      <c r="E2799" s="32"/>
    </row>
    <row r="2800" spans="2:5" x14ac:dyDescent="0.2">
      <c r="B2800" s="47"/>
      <c r="C2800" s="47"/>
      <c r="D2800" s="47"/>
      <c r="E2800" s="32"/>
    </row>
    <row r="2801" spans="2:5" x14ac:dyDescent="0.2">
      <c r="B2801" s="47"/>
      <c r="C2801" s="47"/>
      <c r="D2801" s="47"/>
      <c r="E2801" s="32"/>
    </row>
    <row r="2802" spans="2:5" x14ac:dyDescent="0.2">
      <c r="B2802" s="47"/>
      <c r="C2802" s="47"/>
      <c r="D2802" s="47"/>
      <c r="E2802" s="32"/>
    </row>
    <row r="2803" spans="2:5" x14ac:dyDescent="0.2">
      <c r="B2803" s="47"/>
      <c r="C2803" s="47"/>
      <c r="D2803" s="47"/>
      <c r="E2803" s="32"/>
    </row>
    <row r="2804" spans="2:5" x14ac:dyDescent="0.2">
      <c r="B2804" s="47"/>
      <c r="C2804" s="47"/>
      <c r="D2804" s="47"/>
      <c r="E2804" s="32"/>
    </row>
    <row r="2805" spans="2:5" x14ac:dyDescent="0.2">
      <c r="B2805" s="47"/>
      <c r="C2805" s="47"/>
      <c r="D2805" s="47"/>
      <c r="E2805" s="32"/>
    </row>
    <row r="2806" spans="2:5" x14ac:dyDescent="0.2">
      <c r="B2806" s="47"/>
      <c r="C2806" s="47"/>
      <c r="D2806" s="47"/>
      <c r="E2806" s="32"/>
    </row>
    <row r="2807" spans="2:5" x14ac:dyDescent="0.2">
      <c r="B2807" s="47"/>
      <c r="C2807" s="47"/>
      <c r="D2807" s="47"/>
      <c r="E2807" s="32"/>
    </row>
    <row r="2808" spans="2:5" x14ac:dyDescent="0.2">
      <c r="B2808" s="47"/>
      <c r="C2808" s="47"/>
      <c r="D2808" s="47"/>
      <c r="E2808" s="32"/>
    </row>
    <row r="2809" spans="2:5" x14ac:dyDescent="0.2">
      <c r="B2809" s="47"/>
      <c r="C2809" s="47"/>
      <c r="D2809" s="47"/>
      <c r="E2809" s="32"/>
    </row>
    <row r="2810" spans="2:5" x14ac:dyDescent="0.2">
      <c r="B2810" s="47"/>
      <c r="C2810" s="47"/>
      <c r="D2810" s="47"/>
      <c r="E2810" s="32"/>
    </row>
    <row r="2811" spans="2:5" x14ac:dyDescent="0.2">
      <c r="B2811" s="47"/>
      <c r="C2811" s="47"/>
      <c r="D2811" s="47"/>
      <c r="E2811" s="32"/>
    </row>
    <row r="2812" spans="2:5" x14ac:dyDescent="0.2">
      <c r="B2812" s="47"/>
      <c r="C2812" s="47"/>
      <c r="D2812" s="47"/>
      <c r="E2812" s="32"/>
    </row>
    <row r="2813" spans="2:5" x14ac:dyDescent="0.2">
      <c r="B2813" s="47"/>
      <c r="C2813" s="47"/>
      <c r="D2813" s="47"/>
      <c r="E2813" s="32"/>
    </row>
    <row r="2814" spans="2:5" x14ac:dyDescent="0.2">
      <c r="B2814" s="47"/>
      <c r="C2814" s="47"/>
      <c r="D2814" s="47"/>
      <c r="E2814" s="32"/>
    </row>
    <row r="2815" spans="2:5" x14ac:dyDescent="0.2">
      <c r="B2815" s="47"/>
      <c r="C2815" s="47"/>
      <c r="D2815" s="47"/>
      <c r="E2815" s="32"/>
    </row>
    <row r="2816" spans="2:5" x14ac:dyDescent="0.2">
      <c r="B2816" s="47"/>
      <c r="C2816" s="47"/>
      <c r="D2816" s="47"/>
      <c r="E2816" s="32"/>
    </row>
    <row r="2817" spans="2:5" x14ac:dyDescent="0.2">
      <c r="B2817" s="47"/>
      <c r="C2817" s="47"/>
      <c r="D2817" s="47"/>
      <c r="E2817" s="32"/>
    </row>
    <row r="2818" spans="2:5" x14ac:dyDescent="0.2">
      <c r="B2818" s="47"/>
      <c r="C2818" s="47"/>
      <c r="D2818" s="47"/>
      <c r="E2818" s="32"/>
    </row>
    <row r="2819" spans="2:5" x14ac:dyDescent="0.2">
      <c r="B2819" s="47"/>
      <c r="C2819" s="47"/>
      <c r="D2819" s="47"/>
      <c r="E2819" s="32"/>
    </row>
    <row r="2820" spans="2:5" x14ac:dyDescent="0.2">
      <c r="B2820" s="47"/>
      <c r="C2820" s="47"/>
      <c r="D2820" s="47"/>
      <c r="E2820" s="32"/>
    </row>
    <row r="2821" spans="2:5" x14ac:dyDescent="0.2">
      <c r="B2821" s="47"/>
      <c r="C2821" s="47"/>
      <c r="D2821" s="47"/>
      <c r="E2821" s="32"/>
    </row>
    <row r="2822" spans="2:5" x14ac:dyDescent="0.2">
      <c r="B2822" s="47"/>
      <c r="C2822" s="47"/>
      <c r="D2822" s="47"/>
      <c r="E2822" s="32"/>
    </row>
    <row r="2823" spans="2:5" x14ac:dyDescent="0.2">
      <c r="B2823" s="47"/>
      <c r="C2823" s="47"/>
      <c r="D2823" s="47"/>
      <c r="E2823" s="32"/>
    </row>
    <row r="2824" spans="2:5" x14ac:dyDescent="0.2">
      <c r="B2824" s="47"/>
      <c r="C2824" s="47"/>
      <c r="D2824" s="47"/>
      <c r="E2824" s="32"/>
    </row>
    <row r="2825" spans="2:5" x14ac:dyDescent="0.2">
      <c r="B2825" s="47"/>
      <c r="C2825" s="47"/>
      <c r="D2825" s="47"/>
      <c r="E2825" s="32"/>
    </row>
    <row r="2826" spans="2:5" x14ac:dyDescent="0.2">
      <c r="B2826" s="47"/>
      <c r="C2826" s="47"/>
      <c r="D2826" s="47"/>
      <c r="E2826" s="32"/>
    </row>
    <row r="2827" spans="2:5" x14ac:dyDescent="0.2">
      <c r="B2827" s="47"/>
      <c r="C2827" s="47"/>
      <c r="D2827" s="47"/>
      <c r="E2827" s="32"/>
    </row>
    <row r="2828" spans="2:5" x14ac:dyDescent="0.2">
      <c r="B2828" s="47"/>
      <c r="C2828" s="47"/>
      <c r="D2828" s="47"/>
      <c r="E2828" s="32"/>
    </row>
    <row r="2829" spans="2:5" x14ac:dyDescent="0.2">
      <c r="B2829" s="47"/>
      <c r="C2829" s="47"/>
      <c r="D2829" s="47"/>
      <c r="E2829" s="32"/>
    </row>
    <row r="2830" spans="2:5" x14ac:dyDescent="0.2">
      <c r="B2830" s="47"/>
      <c r="C2830" s="47"/>
      <c r="D2830" s="47"/>
      <c r="E2830" s="32"/>
    </row>
    <row r="2831" spans="2:5" x14ac:dyDescent="0.2">
      <c r="B2831" s="47"/>
      <c r="C2831" s="47"/>
      <c r="D2831" s="47"/>
      <c r="E2831" s="32"/>
    </row>
    <row r="2832" spans="2:5" x14ac:dyDescent="0.2">
      <c r="B2832" s="47"/>
      <c r="C2832" s="47"/>
      <c r="D2832" s="47"/>
      <c r="E2832" s="32"/>
    </row>
    <row r="2833" spans="2:5" x14ac:dyDescent="0.2">
      <c r="B2833" s="47"/>
      <c r="C2833" s="47"/>
      <c r="D2833" s="47"/>
      <c r="E2833" s="32"/>
    </row>
    <row r="2834" spans="2:5" x14ac:dyDescent="0.2">
      <c r="B2834" s="47"/>
      <c r="C2834" s="47"/>
      <c r="D2834" s="47"/>
      <c r="E2834" s="32"/>
    </row>
    <row r="2835" spans="2:5" x14ac:dyDescent="0.2">
      <c r="B2835" s="47"/>
      <c r="C2835" s="47"/>
      <c r="D2835" s="47"/>
      <c r="E2835" s="32"/>
    </row>
    <row r="2836" spans="2:5" x14ac:dyDescent="0.2">
      <c r="B2836" s="47"/>
      <c r="C2836" s="47"/>
      <c r="D2836" s="47"/>
      <c r="E2836" s="32"/>
    </row>
    <row r="2837" spans="2:5" x14ac:dyDescent="0.2">
      <c r="B2837" s="47"/>
      <c r="C2837" s="47"/>
      <c r="D2837" s="47"/>
      <c r="E2837" s="32"/>
    </row>
    <row r="2838" spans="2:5" x14ac:dyDescent="0.2">
      <c r="B2838" s="47"/>
      <c r="C2838" s="47"/>
      <c r="D2838" s="47"/>
      <c r="E2838" s="32"/>
    </row>
    <row r="2839" spans="2:5" x14ac:dyDescent="0.2">
      <c r="B2839" s="47"/>
      <c r="C2839" s="47"/>
      <c r="D2839" s="47"/>
      <c r="E2839" s="32"/>
    </row>
    <row r="2840" spans="2:5" x14ac:dyDescent="0.2">
      <c r="B2840" s="47"/>
      <c r="C2840" s="47"/>
      <c r="D2840" s="47"/>
      <c r="E2840" s="32"/>
    </row>
    <row r="2841" spans="2:5" x14ac:dyDescent="0.2">
      <c r="B2841" s="47"/>
      <c r="C2841" s="47"/>
      <c r="D2841" s="47"/>
      <c r="E2841" s="32"/>
    </row>
    <row r="2842" spans="2:5" x14ac:dyDescent="0.2">
      <c r="B2842" s="47"/>
      <c r="C2842" s="47"/>
      <c r="D2842" s="47"/>
      <c r="E2842" s="32"/>
    </row>
    <row r="2843" spans="2:5" x14ac:dyDescent="0.2">
      <c r="B2843" s="47"/>
      <c r="C2843" s="47"/>
      <c r="D2843" s="47"/>
      <c r="E2843" s="32"/>
    </row>
    <row r="2844" spans="2:5" x14ac:dyDescent="0.2">
      <c r="B2844" s="47"/>
      <c r="C2844" s="47"/>
      <c r="D2844" s="47"/>
      <c r="E2844" s="32"/>
    </row>
    <row r="2845" spans="2:5" x14ac:dyDescent="0.2">
      <c r="B2845" s="47"/>
      <c r="C2845" s="47"/>
      <c r="D2845" s="47"/>
      <c r="E2845" s="32"/>
    </row>
    <row r="2846" spans="2:5" x14ac:dyDescent="0.2">
      <c r="B2846" s="47"/>
      <c r="C2846" s="47"/>
      <c r="D2846" s="47"/>
      <c r="E2846" s="32"/>
    </row>
    <row r="2847" spans="2:5" x14ac:dyDescent="0.2">
      <c r="B2847" s="47"/>
      <c r="C2847" s="47"/>
      <c r="D2847" s="47"/>
      <c r="E2847" s="32"/>
    </row>
    <row r="2848" spans="2:5" x14ac:dyDescent="0.2">
      <c r="B2848" s="47"/>
      <c r="C2848" s="47"/>
      <c r="D2848" s="47"/>
      <c r="E2848" s="32"/>
    </row>
    <row r="2849" spans="2:5" x14ac:dyDescent="0.2">
      <c r="B2849" s="47"/>
      <c r="C2849" s="47"/>
      <c r="D2849" s="47"/>
      <c r="E2849" s="32"/>
    </row>
    <row r="2850" spans="2:5" x14ac:dyDescent="0.2">
      <c r="B2850" s="47"/>
      <c r="C2850" s="47"/>
      <c r="D2850" s="47"/>
      <c r="E2850" s="32"/>
    </row>
    <row r="2851" spans="2:5" x14ac:dyDescent="0.2">
      <c r="B2851" s="47"/>
      <c r="C2851" s="47"/>
      <c r="D2851" s="47"/>
      <c r="E2851" s="32"/>
    </row>
    <row r="2852" spans="2:5" x14ac:dyDescent="0.2">
      <c r="B2852" s="47"/>
      <c r="C2852" s="47"/>
      <c r="D2852" s="47"/>
      <c r="E2852" s="32"/>
    </row>
    <row r="2853" spans="2:5" x14ac:dyDescent="0.2">
      <c r="B2853" s="47"/>
      <c r="C2853" s="47"/>
      <c r="D2853" s="47"/>
      <c r="E2853" s="32"/>
    </row>
    <row r="2854" spans="2:5" x14ac:dyDescent="0.2">
      <c r="B2854" s="47"/>
      <c r="C2854" s="47"/>
      <c r="D2854" s="47"/>
      <c r="E2854" s="32"/>
    </row>
    <row r="2855" spans="2:5" x14ac:dyDescent="0.2">
      <c r="B2855" s="47"/>
      <c r="C2855" s="47"/>
      <c r="D2855" s="47"/>
      <c r="E2855" s="32"/>
    </row>
    <row r="2856" spans="2:5" x14ac:dyDescent="0.2">
      <c r="B2856" s="47"/>
      <c r="C2856" s="47"/>
      <c r="D2856" s="47"/>
      <c r="E2856" s="32"/>
    </row>
    <row r="2857" spans="2:5" x14ac:dyDescent="0.2">
      <c r="B2857" s="47"/>
      <c r="C2857" s="47"/>
      <c r="D2857" s="47"/>
      <c r="E2857" s="32"/>
    </row>
    <row r="2858" spans="2:5" x14ac:dyDescent="0.2">
      <c r="B2858" s="47"/>
      <c r="C2858" s="47"/>
      <c r="D2858" s="47"/>
      <c r="E2858" s="32"/>
    </row>
    <row r="2859" spans="2:5" x14ac:dyDescent="0.2">
      <c r="B2859" s="47"/>
      <c r="C2859" s="47"/>
      <c r="D2859" s="47"/>
      <c r="E2859" s="32"/>
    </row>
    <row r="2860" spans="2:5" x14ac:dyDescent="0.2">
      <c r="B2860" s="47"/>
      <c r="C2860" s="47"/>
      <c r="D2860" s="47"/>
      <c r="E2860" s="32"/>
    </row>
    <row r="2861" spans="2:5" x14ac:dyDescent="0.2">
      <c r="B2861" s="47"/>
      <c r="C2861" s="47"/>
      <c r="D2861" s="47"/>
      <c r="E2861" s="32"/>
    </row>
    <row r="2862" spans="2:5" x14ac:dyDescent="0.2">
      <c r="B2862" s="47"/>
      <c r="C2862" s="47"/>
      <c r="D2862" s="47"/>
      <c r="E2862" s="32"/>
    </row>
    <row r="2863" spans="2:5" x14ac:dyDescent="0.2">
      <c r="B2863" s="47"/>
      <c r="C2863" s="47"/>
      <c r="D2863" s="47"/>
      <c r="E2863" s="32"/>
    </row>
    <row r="2864" spans="2:5" x14ac:dyDescent="0.2">
      <c r="B2864" s="47"/>
      <c r="C2864" s="47"/>
      <c r="D2864" s="47"/>
      <c r="E2864" s="32"/>
    </row>
    <row r="2865" spans="2:5" x14ac:dyDescent="0.2">
      <c r="B2865" s="47"/>
      <c r="C2865" s="47"/>
      <c r="D2865" s="47"/>
      <c r="E2865" s="32"/>
    </row>
    <row r="2866" spans="2:5" x14ac:dyDescent="0.2">
      <c r="B2866" s="47"/>
      <c r="C2866" s="47"/>
      <c r="D2866" s="47"/>
      <c r="E2866" s="32"/>
    </row>
    <row r="2867" spans="2:5" x14ac:dyDescent="0.2">
      <c r="B2867" s="47"/>
      <c r="C2867" s="47"/>
      <c r="D2867" s="47"/>
      <c r="E2867" s="32"/>
    </row>
    <row r="2868" spans="2:5" x14ac:dyDescent="0.2">
      <c r="B2868" s="47"/>
      <c r="C2868" s="47"/>
      <c r="D2868" s="47"/>
      <c r="E2868" s="32"/>
    </row>
    <row r="2869" spans="2:5" x14ac:dyDescent="0.2">
      <c r="B2869" s="47"/>
      <c r="C2869" s="47"/>
      <c r="D2869" s="47"/>
      <c r="E2869" s="32"/>
    </row>
    <row r="2870" spans="2:5" x14ac:dyDescent="0.2">
      <c r="B2870" s="47"/>
      <c r="C2870" s="47"/>
      <c r="D2870" s="47"/>
      <c r="E2870" s="32"/>
    </row>
    <row r="2871" spans="2:5" x14ac:dyDescent="0.2">
      <c r="B2871" s="47"/>
      <c r="C2871" s="47"/>
      <c r="D2871" s="47"/>
      <c r="E2871" s="32"/>
    </row>
    <row r="2872" spans="2:5" x14ac:dyDescent="0.2">
      <c r="B2872" s="47"/>
      <c r="C2872" s="47"/>
      <c r="D2872" s="47"/>
      <c r="E2872" s="32"/>
    </row>
    <row r="2873" spans="2:5" x14ac:dyDescent="0.2">
      <c r="B2873" s="47"/>
      <c r="C2873" s="47"/>
      <c r="D2873" s="47"/>
      <c r="E2873" s="32"/>
    </row>
    <row r="2874" spans="2:5" x14ac:dyDescent="0.2">
      <c r="B2874" s="47"/>
      <c r="C2874" s="47"/>
      <c r="D2874" s="47"/>
      <c r="E2874" s="32"/>
    </row>
    <row r="2875" spans="2:5" x14ac:dyDescent="0.2">
      <c r="B2875" s="47"/>
      <c r="C2875" s="47"/>
      <c r="D2875" s="47"/>
      <c r="E2875" s="32"/>
    </row>
    <row r="2876" spans="2:5" x14ac:dyDescent="0.2">
      <c r="B2876" s="47"/>
      <c r="C2876" s="47"/>
      <c r="D2876" s="47"/>
      <c r="E2876" s="32"/>
    </row>
    <row r="2877" spans="2:5" x14ac:dyDescent="0.2">
      <c r="B2877" s="47"/>
      <c r="C2877" s="47"/>
      <c r="D2877" s="47"/>
      <c r="E2877" s="32"/>
    </row>
    <row r="2878" spans="2:5" x14ac:dyDescent="0.2">
      <c r="B2878" s="47"/>
      <c r="C2878" s="47"/>
      <c r="D2878" s="47"/>
      <c r="E2878" s="32"/>
    </row>
    <row r="2879" spans="2:5" x14ac:dyDescent="0.2">
      <c r="B2879" s="47"/>
      <c r="C2879" s="47"/>
      <c r="D2879" s="47"/>
      <c r="E2879" s="32"/>
    </row>
    <row r="2880" spans="2:5" x14ac:dyDescent="0.2">
      <c r="B2880" s="47"/>
      <c r="C2880" s="47"/>
      <c r="D2880" s="47"/>
      <c r="E2880" s="32"/>
    </row>
    <row r="2881" spans="2:5" x14ac:dyDescent="0.2">
      <c r="B2881" s="47"/>
      <c r="C2881" s="47"/>
      <c r="D2881" s="47"/>
      <c r="E2881" s="32"/>
    </row>
    <row r="2882" spans="2:5" x14ac:dyDescent="0.2">
      <c r="B2882" s="47"/>
      <c r="C2882" s="47"/>
      <c r="D2882" s="47"/>
      <c r="E2882" s="32"/>
    </row>
    <row r="2883" spans="2:5" x14ac:dyDescent="0.2">
      <c r="B2883" s="47"/>
      <c r="C2883" s="47"/>
      <c r="D2883" s="47"/>
      <c r="E2883" s="32"/>
    </row>
    <row r="2884" spans="2:5" x14ac:dyDescent="0.2">
      <c r="B2884" s="47"/>
      <c r="C2884" s="47"/>
      <c r="D2884" s="47"/>
      <c r="E2884" s="32"/>
    </row>
    <row r="2885" spans="2:5" x14ac:dyDescent="0.2">
      <c r="B2885" s="47"/>
      <c r="C2885" s="47"/>
      <c r="D2885" s="47"/>
      <c r="E2885" s="32"/>
    </row>
    <row r="2886" spans="2:5" x14ac:dyDescent="0.2">
      <c r="B2886" s="47"/>
      <c r="C2886" s="47"/>
      <c r="D2886" s="47"/>
      <c r="E2886" s="32"/>
    </row>
    <row r="2887" spans="2:5" x14ac:dyDescent="0.2">
      <c r="B2887" s="47"/>
      <c r="C2887" s="47"/>
      <c r="D2887" s="47"/>
      <c r="E2887" s="32"/>
    </row>
    <row r="2888" spans="2:5" x14ac:dyDescent="0.2">
      <c r="B2888" s="47"/>
      <c r="C2888" s="47"/>
      <c r="D2888" s="47"/>
      <c r="E2888" s="32"/>
    </row>
    <row r="2889" spans="2:5" x14ac:dyDescent="0.2">
      <c r="B2889" s="47"/>
      <c r="C2889" s="47"/>
      <c r="D2889" s="47"/>
      <c r="E2889" s="32"/>
    </row>
    <row r="2890" spans="2:5" x14ac:dyDescent="0.2">
      <c r="B2890" s="47"/>
      <c r="C2890" s="47"/>
      <c r="D2890" s="47"/>
      <c r="E2890" s="32"/>
    </row>
    <row r="2891" spans="2:5" x14ac:dyDescent="0.2">
      <c r="B2891" s="47"/>
      <c r="C2891" s="47"/>
      <c r="D2891" s="47"/>
      <c r="E2891" s="32"/>
    </row>
    <row r="2892" spans="2:5" x14ac:dyDescent="0.2">
      <c r="B2892" s="47"/>
      <c r="C2892" s="47"/>
      <c r="D2892" s="47"/>
      <c r="E2892" s="32"/>
    </row>
    <row r="2893" spans="2:5" x14ac:dyDescent="0.2">
      <c r="B2893" s="47"/>
      <c r="C2893" s="47"/>
      <c r="D2893" s="47"/>
      <c r="E2893" s="32"/>
    </row>
    <row r="2894" spans="2:5" x14ac:dyDescent="0.2">
      <c r="B2894" s="47"/>
      <c r="C2894" s="47"/>
      <c r="D2894" s="47"/>
      <c r="E2894" s="32"/>
    </row>
    <row r="2895" spans="2:5" x14ac:dyDescent="0.2">
      <c r="B2895" s="47"/>
      <c r="C2895" s="47"/>
      <c r="D2895" s="47"/>
      <c r="E2895" s="32"/>
    </row>
    <row r="2896" spans="2:5" x14ac:dyDescent="0.2">
      <c r="B2896" s="47"/>
      <c r="C2896" s="47"/>
      <c r="D2896" s="47"/>
      <c r="E2896" s="32"/>
    </row>
    <row r="2897" spans="2:5" x14ac:dyDescent="0.2">
      <c r="B2897" s="47"/>
      <c r="C2897" s="47"/>
      <c r="D2897" s="47"/>
      <c r="E2897" s="32"/>
    </row>
    <row r="2898" spans="2:5" x14ac:dyDescent="0.2">
      <c r="B2898" s="47"/>
      <c r="C2898" s="47"/>
      <c r="D2898" s="47"/>
      <c r="E2898" s="32"/>
    </row>
    <row r="2899" spans="2:5" x14ac:dyDescent="0.2">
      <c r="B2899" s="47"/>
      <c r="C2899" s="47"/>
      <c r="D2899" s="47"/>
      <c r="E2899" s="32"/>
    </row>
    <row r="2900" spans="2:5" x14ac:dyDescent="0.2">
      <c r="B2900" s="47"/>
      <c r="C2900" s="47"/>
      <c r="D2900" s="47"/>
      <c r="E2900" s="32"/>
    </row>
    <row r="2901" spans="2:5" x14ac:dyDescent="0.2">
      <c r="B2901" s="47"/>
      <c r="C2901" s="47"/>
      <c r="D2901" s="47"/>
      <c r="E2901" s="32"/>
    </row>
    <row r="2902" spans="2:5" x14ac:dyDescent="0.2">
      <c r="B2902" s="47"/>
      <c r="C2902" s="47"/>
      <c r="D2902" s="47"/>
      <c r="E2902" s="32"/>
    </row>
    <row r="2903" spans="2:5" x14ac:dyDescent="0.2">
      <c r="B2903" s="47"/>
      <c r="C2903" s="47"/>
      <c r="D2903" s="47"/>
      <c r="E2903" s="32"/>
    </row>
    <row r="2904" spans="2:5" x14ac:dyDescent="0.2">
      <c r="B2904" s="47"/>
      <c r="C2904" s="47"/>
      <c r="D2904" s="47"/>
      <c r="E2904" s="32"/>
    </row>
    <row r="2905" spans="2:5" x14ac:dyDescent="0.2">
      <c r="B2905" s="47"/>
      <c r="C2905" s="47"/>
      <c r="D2905" s="47"/>
      <c r="E2905" s="32"/>
    </row>
    <row r="2906" spans="2:5" x14ac:dyDescent="0.2">
      <c r="B2906" s="47"/>
      <c r="C2906" s="47"/>
      <c r="D2906" s="47"/>
      <c r="E2906" s="32"/>
    </row>
    <row r="2907" spans="2:5" x14ac:dyDescent="0.2">
      <c r="B2907" s="47"/>
      <c r="C2907" s="47"/>
      <c r="D2907" s="47"/>
      <c r="E2907" s="32"/>
    </row>
    <row r="2908" spans="2:5" x14ac:dyDescent="0.2">
      <c r="B2908" s="47"/>
      <c r="C2908" s="47"/>
      <c r="D2908" s="47"/>
      <c r="E2908" s="32"/>
    </row>
    <row r="2909" spans="2:5" x14ac:dyDescent="0.2">
      <c r="B2909" s="47"/>
      <c r="C2909" s="47"/>
      <c r="D2909" s="47"/>
      <c r="E2909" s="32"/>
    </row>
    <row r="2910" spans="2:5" x14ac:dyDescent="0.2">
      <c r="B2910" s="47"/>
      <c r="C2910" s="47"/>
      <c r="D2910" s="47"/>
      <c r="E2910" s="32"/>
    </row>
    <row r="2911" spans="2:5" x14ac:dyDescent="0.2">
      <c r="B2911" s="47"/>
      <c r="C2911" s="47"/>
      <c r="D2911" s="47"/>
      <c r="E2911" s="32"/>
    </row>
    <row r="2912" spans="2:5" x14ac:dyDescent="0.2">
      <c r="B2912" s="47"/>
      <c r="C2912" s="47"/>
      <c r="D2912" s="47"/>
      <c r="E2912" s="32"/>
    </row>
    <row r="2913" spans="2:5" x14ac:dyDescent="0.2">
      <c r="B2913" s="47"/>
      <c r="C2913" s="47"/>
      <c r="D2913" s="47"/>
      <c r="E2913" s="32"/>
    </row>
    <row r="2914" spans="2:5" x14ac:dyDescent="0.2">
      <c r="B2914" s="47"/>
      <c r="C2914" s="47"/>
      <c r="D2914" s="47"/>
      <c r="E2914" s="32"/>
    </row>
    <row r="2915" spans="2:5" x14ac:dyDescent="0.2">
      <c r="B2915" s="47"/>
      <c r="C2915" s="47"/>
      <c r="D2915" s="47"/>
      <c r="E2915" s="32"/>
    </row>
    <row r="2916" spans="2:5" x14ac:dyDescent="0.2">
      <c r="B2916" s="47"/>
      <c r="C2916" s="47"/>
      <c r="D2916" s="47"/>
      <c r="E2916" s="32"/>
    </row>
    <row r="2917" spans="2:5" x14ac:dyDescent="0.2">
      <c r="B2917" s="47"/>
      <c r="C2917" s="47"/>
      <c r="D2917" s="47"/>
      <c r="E2917" s="32"/>
    </row>
    <row r="2918" spans="2:5" x14ac:dyDescent="0.2">
      <c r="B2918" s="47"/>
      <c r="C2918" s="47"/>
      <c r="D2918" s="47"/>
      <c r="E2918" s="32"/>
    </row>
    <row r="2919" spans="2:5" x14ac:dyDescent="0.2">
      <c r="B2919" s="47"/>
      <c r="C2919" s="47"/>
      <c r="D2919" s="47"/>
      <c r="E2919" s="32"/>
    </row>
    <row r="2920" spans="2:5" x14ac:dyDescent="0.2">
      <c r="B2920" s="47"/>
      <c r="C2920" s="47"/>
      <c r="D2920" s="47"/>
      <c r="E2920" s="32"/>
    </row>
    <row r="2921" spans="2:5" x14ac:dyDescent="0.2">
      <c r="B2921" s="47"/>
      <c r="C2921" s="47"/>
      <c r="D2921" s="47"/>
      <c r="E2921" s="32"/>
    </row>
    <row r="2922" spans="2:5" x14ac:dyDescent="0.2">
      <c r="B2922" s="47"/>
      <c r="C2922" s="47"/>
      <c r="D2922" s="47"/>
      <c r="E2922" s="32"/>
    </row>
    <row r="2923" spans="2:5" x14ac:dyDescent="0.2">
      <c r="B2923" s="47"/>
      <c r="C2923" s="47"/>
      <c r="D2923" s="47"/>
      <c r="E2923" s="32"/>
    </row>
    <row r="2924" spans="2:5" x14ac:dyDescent="0.2">
      <c r="B2924" s="47"/>
      <c r="C2924" s="47"/>
      <c r="D2924" s="47"/>
      <c r="E2924" s="32"/>
    </row>
    <row r="2925" spans="2:5" x14ac:dyDescent="0.2">
      <c r="B2925" s="47"/>
      <c r="C2925" s="47"/>
      <c r="D2925" s="47"/>
      <c r="E2925" s="32"/>
    </row>
    <row r="2926" spans="2:5" x14ac:dyDescent="0.2">
      <c r="B2926" s="47"/>
      <c r="C2926" s="47"/>
      <c r="D2926" s="47"/>
      <c r="E2926" s="32"/>
    </row>
    <row r="2927" spans="2:5" x14ac:dyDescent="0.2">
      <c r="B2927" s="47"/>
      <c r="C2927" s="47"/>
      <c r="D2927" s="47"/>
      <c r="E2927" s="32"/>
    </row>
    <row r="2928" spans="2:5" x14ac:dyDescent="0.2">
      <c r="B2928" s="47"/>
      <c r="C2928" s="47"/>
      <c r="D2928" s="47"/>
      <c r="E2928" s="32"/>
    </row>
    <row r="2929" spans="2:5" x14ac:dyDescent="0.2">
      <c r="B2929" s="47"/>
      <c r="C2929" s="47"/>
      <c r="D2929" s="47"/>
      <c r="E2929" s="32"/>
    </row>
    <row r="2930" spans="2:5" x14ac:dyDescent="0.2">
      <c r="B2930" s="47"/>
      <c r="C2930" s="47"/>
      <c r="D2930" s="47"/>
      <c r="E2930" s="32"/>
    </row>
    <row r="2931" spans="2:5" x14ac:dyDescent="0.2">
      <c r="B2931" s="47"/>
      <c r="C2931" s="47"/>
      <c r="D2931" s="47"/>
      <c r="E2931" s="32"/>
    </row>
    <row r="2932" spans="2:5" x14ac:dyDescent="0.2">
      <c r="B2932" s="47"/>
      <c r="C2932" s="47"/>
      <c r="D2932" s="47"/>
      <c r="E2932" s="32"/>
    </row>
    <row r="2933" spans="2:5" x14ac:dyDescent="0.2">
      <c r="B2933" s="47"/>
      <c r="C2933" s="47"/>
      <c r="D2933" s="47"/>
      <c r="E2933" s="32"/>
    </row>
    <row r="2934" spans="2:5" x14ac:dyDescent="0.2">
      <c r="B2934" s="47"/>
      <c r="C2934" s="47"/>
      <c r="D2934" s="47"/>
      <c r="E2934" s="32"/>
    </row>
    <row r="2935" spans="2:5" x14ac:dyDescent="0.2">
      <c r="B2935" s="47"/>
      <c r="C2935" s="47"/>
      <c r="D2935" s="47"/>
      <c r="E2935" s="32"/>
    </row>
    <row r="2936" spans="2:5" x14ac:dyDescent="0.2">
      <c r="B2936" s="47"/>
      <c r="C2936" s="47"/>
      <c r="D2936" s="47"/>
      <c r="E2936" s="32"/>
    </row>
    <row r="2937" spans="2:5" x14ac:dyDescent="0.2">
      <c r="B2937" s="47"/>
      <c r="C2937" s="47"/>
      <c r="D2937" s="47"/>
      <c r="E2937" s="32"/>
    </row>
    <row r="2938" spans="2:5" x14ac:dyDescent="0.2">
      <c r="B2938" s="47"/>
      <c r="C2938" s="47"/>
      <c r="D2938" s="47"/>
      <c r="E2938" s="32"/>
    </row>
    <row r="2939" spans="2:5" x14ac:dyDescent="0.2">
      <c r="B2939" s="47"/>
      <c r="C2939" s="47"/>
      <c r="D2939" s="47"/>
      <c r="E2939" s="32"/>
    </row>
    <row r="2940" spans="2:5" x14ac:dyDescent="0.2">
      <c r="B2940" s="47"/>
      <c r="C2940" s="47"/>
      <c r="D2940" s="47"/>
      <c r="E2940" s="32"/>
    </row>
    <row r="2941" spans="2:5" x14ac:dyDescent="0.2">
      <c r="B2941" s="47"/>
      <c r="C2941" s="47"/>
      <c r="D2941" s="47"/>
      <c r="E2941" s="32"/>
    </row>
    <row r="2942" spans="2:5" x14ac:dyDescent="0.2">
      <c r="B2942" s="47"/>
      <c r="C2942" s="47"/>
      <c r="D2942" s="47"/>
      <c r="E2942" s="32"/>
    </row>
    <row r="2943" spans="2:5" x14ac:dyDescent="0.2">
      <c r="B2943" s="47"/>
      <c r="C2943" s="47"/>
      <c r="D2943" s="47"/>
      <c r="E2943" s="32"/>
    </row>
    <row r="2944" spans="2:5" x14ac:dyDescent="0.2">
      <c r="B2944" s="47"/>
      <c r="C2944" s="47"/>
      <c r="D2944" s="47"/>
      <c r="E2944" s="32"/>
    </row>
    <row r="2945" spans="2:5" x14ac:dyDescent="0.2">
      <c r="B2945" s="47"/>
      <c r="C2945" s="47"/>
      <c r="D2945" s="47"/>
      <c r="E2945" s="32"/>
    </row>
    <row r="2946" spans="2:5" x14ac:dyDescent="0.2">
      <c r="B2946" s="47"/>
      <c r="C2946" s="47"/>
      <c r="D2946" s="47"/>
      <c r="E2946" s="32"/>
    </row>
    <row r="2947" spans="2:5" x14ac:dyDescent="0.2">
      <c r="B2947" s="47"/>
      <c r="C2947" s="47"/>
      <c r="D2947" s="47"/>
      <c r="E2947" s="32"/>
    </row>
    <row r="2948" spans="2:5" x14ac:dyDescent="0.2">
      <c r="B2948" s="47"/>
      <c r="C2948" s="47"/>
      <c r="D2948" s="47"/>
      <c r="E2948" s="32"/>
    </row>
    <row r="2949" spans="2:5" x14ac:dyDescent="0.2">
      <c r="B2949" s="47"/>
      <c r="C2949" s="47"/>
      <c r="D2949" s="47"/>
      <c r="E2949" s="32"/>
    </row>
    <row r="2950" spans="2:5" x14ac:dyDescent="0.2">
      <c r="B2950" s="47"/>
      <c r="C2950" s="47"/>
      <c r="D2950" s="47"/>
      <c r="E2950" s="32"/>
    </row>
    <row r="2951" spans="2:5" x14ac:dyDescent="0.2">
      <c r="B2951" s="47"/>
      <c r="C2951" s="47"/>
      <c r="D2951" s="47"/>
      <c r="E2951" s="32"/>
    </row>
    <row r="2952" spans="2:5" x14ac:dyDescent="0.2">
      <c r="B2952" s="47"/>
      <c r="C2952" s="47"/>
      <c r="D2952" s="47"/>
      <c r="E2952" s="32"/>
    </row>
    <row r="2953" spans="2:5" x14ac:dyDescent="0.2">
      <c r="B2953" s="47"/>
      <c r="C2953" s="47"/>
      <c r="D2953" s="47"/>
      <c r="E2953" s="32"/>
    </row>
    <row r="2954" spans="2:5" x14ac:dyDescent="0.2">
      <c r="B2954" s="47"/>
      <c r="C2954" s="47"/>
      <c r="D2954" s="47"/>
      <c r="E2954" s="32"/>
    </row>
    <row r="2955" spans="2:5" x14ac:dyDescent="0.2">
      <c r="B2955" s="47"/>
      <c r="C2955" s="47"/>
      <c r="D2955" s="47"/>
      <c r="E2955" s="32"/>
    </row>
    <row r="2956" spans="2:5" x14ac:dyDescent="0.2">
      <c r="B2956" s="47"/>
      <c r="C2956" s="47"/>
      <c r="D2956" s="47"/>
      <c r="E2956" s="32"/>
    </row>
    <row r="2957" spans="2:5" x14ac:dyDescent="0.2">
      <c r="B2957" s="47"/>
      <c r="C2957" s="47"/>
      <c r="D2957" s="47"/>
      <c r="E2957" s="32"/>
    </row>
    <row r="2958" spans="2:5" x14ac:dyDescent="0.2">
      <c r="B2958" s="47"/>
      <c r="C2958" s="47"/>
      <c r="D2958" s="47"/>
      <c r="E2958" s="32"/>
    </row>
    <row r="2959" spans="2:5" x14ac:dyDescent="0.2">
      <c r="B2959" s="47"/>
      <c r="C2959" s="47"/>
      <c r="D2959" s="47"/>
      <c r="E2959" s="32"/>
    </row>
    <row r="2960" spans="2:5" x14ac:dyDescent="0.2">
      <c r="B2960" s="47"/>
      <c r="C2960" s="47"/>
      <c r="D2960" s="47"/>
      <c r="E2960" s="32"/>
    </row>
    <row r="2961" spans="2:5" x14ac:dyDescent="0.2">
      <c r="B2961" s="47"/>
      <c r="C2961" s="47"/>
      <c r="D2961" s="47"/>
      <c r="E2961" s="32"/>
    </row>
    <row r="2962" spans="2:5" x14ac:dyDescent="0.2">
      <c r="B2962" s="47"/>
      <c r="C2962" s="47"/>
      <c r="D2962" s="47"/>
      <c r="E2962" s="32"/>
    </row>
    <row r="2963" spans="2:5" x14ac:dyDescent="0.2">
      <c r="B2963" s="47"/>
      <c r="C2963" s="47"/>
      <c r="D2963" s="47"/>
      <c r="E2963" s="32"/>
    </row>
    <row r="2964" spans="2:5" x14ac:dyDescent="0.2">
      <c r="B2964" s="47"/>
      <c r="C2964" s="47"/>
      <c r="D2964" s="47"/>
      <c r="E2964" s="32"/>
    </row>
    <row r="2965" spans="2:5" x14ac:dyDescent="0.2">
      <c r="B2965" s="47"/>
      <c r="C2965" s="47"/>
      <c r="D2965" s="47"/>
      <c r="E2965" s="32"/>
    </row>
    <row r="2966" spans="2:5" x14ac:dyDescent="0.2">
      <c r="B2966" s="47"/>
      <c r="C2966" s="47"/>
      <c r="D2966" s="47"/>
      <c r="E2966" s="32"/>
    </row>
    <row r="2967" spans="2:5" x14ac:dyDescent="0.2">
      <c r="B2967" s="47"/>
      <c r="C2967" s="47"/>
      <c r="D2967" s="47"/>
      <c r="E2967" s="32"/>
    </row>
    <row r="2968" spans="2:5" x14ac:dyDescent="0.2">
      <c r="B2968" s="47"/>
      <c r="C2968" s="47"/>
      <c r="D2968" s="47"/>
      <c r="E2968" s="32"/>
    </row>
    <row r="2969" spans="2:5" x14ac:dyDescent="0.2">
      <c r="B2969" s="47"/>
      <c r="C2969" s="47"/>
      <c r="D2969" s="47"/>
      <c r="E2969" s="32"/>
    </row>
    <row r="2970" spans="2:5" x14ac:dyDescent="0.2">
      <c r="B2970" s="47"/>
      <c r="C2970" s="47"/>
      <c r="D2970" s="47"/>
      <c r="E2970" s="32"/>
    </row>
    <row r="2971" spans="2:5" x14ac:dyDescent="0.2">
      <c r="B2971" s="47"/>
      <c r="C2971" s="47"/>
      <c r="D2971" s="47"/>
      <c r="E2971" s="32"/>
    </row>
    <row r="2972" spans="2:5" x14ac:dyDescent="0.2">
      <c r="B2972" s="47"/>
      <c r="C2972" s="47"/>
      <c r="D2972" s="47"/>
      <c r="E2972" s="32"/>
    </row>
    <row r="2973" spans="2:5" x14ac:dyDescent="0.2">
      <c r="B2973" s="47"/>
      <c r="C2973" s="47"/>
      <c r="D2973" s="47"/>
      <c r="E2973" s="32"/>
    </row>
    <row r="2974" spans="2:5" x14ac:dyDescent="0.2">
      <c r="B2974" s="47"/>
      <c r="C2974" s="47"/>
      <c r="D2974" s="47"/>
      <c r="E2974" s="32"/>
    </row>
    <row r="2975" spans="2:5" x14ac:dyDescent="0.2">
      <c r="B2975" s="47"/>
      <c r="C2975" s="47"/>
      <c r="D2975" s="47"/>
      <c r="E2975" s="32"/>
    </row>
    <row r="2976" spans="2:5" x14ac:dyDescent="0.2">
      <c r="B2976" s="47"/>
      <c r="C2976" s="47"/>
      <c r="D2976" s="47"/>
      <c r="E2976" s="32"/>
    </row>
    <row r="2977" spans="2:5" x14ac:dyDescent="0.2">
      <c r="B2977" s="47"/>
      <c r="C2977" s="47"/>
      <c r="D2977" s="47"/>
      <c r="E2977" s="32"/>
    </row>
    <row r="2978" spans="2:5" x14ac:dyDescent="0.2">
      <c r="B2978" s="47"/>
      <c r="C2978" s="47"/>
      <c r="D2978" s="47"/>
      <c r="E2978" s="32"/>
    </row>
    <row r="2979" spans="2:5" x14ac:dyDescent="0.2">
      <c r="B2979" s="47"/>
      <c r="C2979" s="47"/>
      <c r="D2979" s="47"/>
      <c r="E2979" s="32"/>
    </row>
    <row r="2980" spans="2:5" x14ac:dyDescent="0.2">
      <c r="B2980" s="47"/>
      <c r="C2980" s="47"/>
      <c r="D2980" s="47"/>
      <c r="E2980" s="32"/>
    </row>
    <row r="2981" spans="2:5" x14ac:dyDescent="0.2">
      <c r="B2981" s="47"/>
      <c r="C2981" s="47"/>
      <c r="D2981" s="47"/>
      <c r="E2981" s="32"/>
    </row>
    <row r="2982" spans="2:5" x14ac:dyDescent="0.2">
      <c r="B2982" s="47"/>
      <c r="C2982" s="47"/>
      <c r="D2982" s="47"/>
      <c r="E2982" s="32"/>
    </row>
    <row r="2983" spans="2:5" x14ac:dyDescent="0.2">
      <c r="B2983" s="47"/>
      <c r="C2983" s="47"/>
      <c r="D2983" s="47"/>
      <c r="E2983" s="32"/>
    </row>
    <row r="2984" spans="2:5" x14ac:dyDescent="0.2">
      <c r="B2984" s="47"/>
      <c r="C2984" s="47"/>
      <c r="D2984" s="47"/>
      <c r="E2984" s="32"/>
    </row>
    <row r="2985" spans="2:5" x14ac:dyDescent="0.2">
      <c r="B2985" s="47"/>
      <c r="C2985" s="47"/>
      <c r="D2985" s="47"/>
      <c r="E2985" s="32"/>
    </row>
    <row r="2986" spans="2:5" x14ac:dyDescent="0.2">
      <c r="B2986" s="47"/>
      <c r="C2986" s="47"/>
      <c r="D2986" s="47"/>
      <c r="E2986" s="32"/>
    </row>
    <row r="2987" spans="2:5" x14ac:dyDescent="0.2">
      <c r="B2987" s="47"/>
      <c r="C2987" s="47"/>
      <c r="D2987" s="47"/>
      <c r="E2987" s="32"/>
    </row>
    <row r="2988" spans="2:5" x14ac:dyDescent="0.2">
      <c r="B2988" s="47"/>
      <c r="C2988" s="47"/>
      <c r="D2988" s="47"/>
      <c r="E2988" s="32"/>
    </row>
    <row r="2989" spans="2:5" x14ac:dyDescent="0.2">
      <c r="B2989" s="47"/>
      <c r="C2989" s="47"/>
      <c r="D2989" s="47"/>
      <c r="E2989" s="32"/>
    </row>
    <row r="2990" spans="2:5" x14ac:dyDescent="0.2">
      <c r="B2990" s="47"/>
      <c r="C2990" s="47"/>
      <c r="D2990" s="47"/>
      <c r="E2990" s="32"/>
    </row>
    <row r="2991" spans="2:5" x14ac:dyDescent="0.2">
      <c r="B2991" s="47"/>
      <c r="C2991" s="47"/>
      <c r="D2991" s="47"/>
      <c r="E2991" s="32"/>
    </row>
    <row r="2992" spans="2:5" x14ac:dyDescent="0.2">
      <c r="B2992" s="47"/>
      <c r="C2992" s="47"/>
      <c r="D2992" s="47"/>
      <c r="E2992" s="32"/>
    </row>
    <row r="2993" spans="2:5" x14ac:dyDescent="0.2">
      <c r="B2993" s="47"/>
      <c r="C2993" s="47"/>
      <c r="D2993" s="47"/>
      <c r="E2993" s="32"/>
    </row>
    <row r="2994" spans="2:5" x14ac:dyDescent="0.2">
      <c r="B2994" s="47"/>
      <c r="C2994" s="47"/>
      <c r="D2994" s="47"/>
      <c r="E2994" s="32"/>
    </row>
    <row r="2995" spans="2:5" x14ac:dyDescent="0.2">
      <c r="B2995" s="47"/>
      <c r="C2995" s="47"/>
      <c r="D2995" s="47"/>
      <c r="E2995" s="32"/>
    </row>
    <row r="2996" spans="2:5" x14ac:dyDescent="0.2">
      <c r="B2996" s="47"/>
      <c r="C2996" s="47"/>
      <c r="D2996" s="47"/>
      <c r="E2996" s="32"/>
    </row>
    <row r="2997" spans="2:5" x14ac:dyDescent="0.2">
      <c r="B2997" s="47"/>
      <c r="C2997" s="47"/>
      <c r="D2997" s="47"/>
      <c r="E2997" s="32"/>
    </row>
    <row r="2998" spans="2:5" x14ac:dyDescent="0.2">
      <c r="B2998" s="47"/>
      <c r="C2998" s="47"/>
      <c r="D2998" s="47"/>
      <c r="E2998" s="32"/>
    </row>
    <row r="2999" spans="2:5" x14ac:dyDescent="0.2">
      <c r="B2999" s="47"/>
      <c r="C2999" s="47"/>
      <c r="D2999" s="47"/>
      <c r="E2999" s="32"/>
    </row>
    <row r="3000" spans="2:5" x14ac:dyDescent="0.2">
      <c r="B3000" s="47"/>
      <c r="C3000" s="47"/>
      <c r="D3000" s="47"/>
      <c r="E3000" s="32"/>
    </row>
    <row r="3001" spans="2:5" x14ac:dyDescent="0.2">
      <c r="B3001" s="47"/>
      <c r="C3001" s="47"/>
      <c r="D3001" s="47"/>
      <c r="E3001" s="32"/>
    </row>
    <row r="3002" spans="2:5" x14ac:dyDescent="0.2">
      <c r="B3002" s="47"/>
      <c r="C3002" s="47"/>
      <c r="D3002" s="47"/>
      <c r="E3002" s="32"/>
    </row>
    <row r="3003" spans="2:5" x14ac:dyDescent="0.2">
      <c r="B3003" s="47"/>
      <c r="C3003" s="47"/>
      <c r="D3003" s="47"/>
      <c r="E3003" s="32"/>
    </row>
    <row r="3004" spans="2:5" x14ac:dyDescent="0.2">
      <c r="B3004" s="47"/>
      <c r="C3004" s="47"/>
      <c r="D3004" s="47"/>
      <c r="E3004" s="32"/>
    </row>
    <row r="3005" spans="2:5" x14ac:dyDescent="0.2">
      <c r="B3005" s="47"/>
      <c r="C3005" s="47"/>
      <c r="D3005" s="47"/>
      <c r="E3005" s="32"/>
    </row>
    <row r="3006" spans="2:5" x14ac:dyDescent="0.2">
      <c r="B3006" s="47"/>
      <c r="C3006" s="47"/>
      <c r="D3006" s="47"/>
      <c r="E3006" s="32"/>
    </row>
    <row r="3007" spans="2:5" x14ac:dyDescent="0.2">
      <c r="B3007" s="47"/>
      <c r="C3007" s="47"/>
      <c r="D3007" s="47"/>
      <c r="E3007" s="32"/>
    </row>
    <row r="3008" spans="2:5" x14ac:dyDescent="0.2">
      <c r="C3008" s="47"/>
      <c r="D3008" s="47"/>
      <c r="E3008" s="32"/>
    </row>
  </sheetData>
  <sortState ref="A82:Q96">
    <sortCondition descending="1" ref="O82:O96"/>
    <sortCondition ref="B82:B96"/>
  </sortState>
  <mergeCells count="5">
    <mergeCell ref="A1:Q2"/>
    <mergeCell ref="H7:I7"/>
    <mergeCell ref="P11:Q11"/>
    <mergeCell ref="C3:D3"/>
    <mergeCell ref="H5:I5"/>
  </mergeCells>
  <phoneticPr fontId="4" type="noConversion"/>
  <pageMargins left="0.78740157499999996" right="0.78740157499999996" top="0.984251969" bottom="0.984251969" header="0.4921259845" footer="0.4921259845"/>
  <pageSetup orientation="landscape" r:id="rId1"/>
  <headerFooter alignWithMargins="0">
    <oddHeader>&amp;LJUNIOR MASCULIN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Z78"/>
  <sheetViews>
    <sheetView topLeftCell="A10" zoomScale="110" zoomScaleNormal="110" workbookViewId="0">
      <selection activeCell="L30" sqref="L30"/>
    </sheetView>
  </sheetViews>
  <sheetFormatPr baseColWidth="10" defaultRowHeight="12.75" x14ac:dyDescent="0.2"/>
  <cols>
    <col min="1" max="1" width="22.85546875" customWidth="1"/>
    <col min="2" max="2" width="22.7109375" customWidth="1"/>
    <col min="4" max="4" width="16.85546875" customWidth="1"/>
    <col min="5" max="5" width="14.28515625" customWidth="1"/>
    <col min="14" max="14" width="13.42578125" bestFit="1" customWidth="1"/>
    <col min="15" max="15" width="24.85546875" style="358" customWidth="1"/>
  </cols>
  <sheetData>
    <row r="1" spans="1:14" x14ac:dyDescent="0.2">
      <c r="A1" s="813" t="s">
        <v>1048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</row>
    <row r="2" spans="1:14" ht="13.5" thickBot="1" x14ac:dyDescent="0.25">
      <c r="A2" s="815"/>
      <c r="B2" s="816"/>
      <c r="C2" s="816"/>
      <c r="D2" s="816"/>
      <c r="E2" s="816"/>
      <c r="F2" s="817"/>
      <c r="G2" s="817"/>
      <c r="H2" s="817"/>
      <c r="I2" s="817"/>
      <c r="J2" s="817"/>
      <c r="K2" s="817"/>
      <c r="L2" s="817"/>
      <c r="M2" s="817"/>
      <c r="N2" s="817"/>
    </row>
    <row r="3" spans="1:14" x14ac:dyDescent="0.2">
      <c r="A3" s="11"/>
      <c r="B3" s="11"/>
      <c r="C3" s="11"/>
      <c r="D3" s="11"/>
      <c r="E3" s="835" t="s">
        <v>1053</v>
      </c>
      <c r="F3" s="836"/>
      <c r="G3" s="836"/>
      <c r="H3" s="836"/>
      <c r="I3" s="836"/>
      <c r="J3" s="836"/>
      <c r="K3" s="836"/>
      <c r="L3" s="836"/>
      <c r="M3" s="836"/>
      <c r="N3" s="837"/>
    </row>
    <row r="4" spans="1:14" ht="12.75" customHeight="1" thickBot="1" x14ac:dyDescent="0.25">
      <c r="A4" s="381"/>
      <c r="B4" s="785" t="s">
        <v>772</v>
      </c>
      <c r="C4" s="785"/>
      <c r="D4" s="105"/>
      <c r="E4" s="838"/>
      <c r="F4" s="839"/>
      <c r="G4" s="839"/>
      <c r="H4" s="839"/>
      <c r="I4" s="839"/>
      <c r="J4" s="839"/>
      <c r="K4" s="839"/>
      <c r="L4" s="839"/>
      <c r="M4" s="839"/>
      <c r="N4" s="840"/>
    </row>
    <row r="5" spans="1:14" ht="12.75" customHeight="1" x14ac:dyDescent="0.2">
      <c r="A5" s="51"/>
      <c r="B5" s="220" t="s">
        <v>0</v>
      </c>
      <c r="C5" s="220"/>
      <c r="D5" s="241"/>
      <c r="E5" s="826" t="s">
        <v>1052</v>
      </c>
      <c r="F5" s="827"/>
      <c r="G5" s="827"/>
      <c r="H5" s="827"/>
      <c r="I5" s="827"/>
      <c r="J5" s="827"/>
      <c r="K5" s="827"/>
      <c r="L5" s="827"/>
      <c r="M5" s="827"/>
      <c r="N5" s="828"/>
    </row>
    <row r="6" spans="1:14" x14ac:dyDescent="0.2">
      <c r="A6" s="160"/>
      <c r="B6" s="221" t="s">
        <v>176</v>
      </c>
      <c r="C6" s="222"/>
      <c r="D6" s="242"/>
      <c r="E6" s="829"/>
      <c r="F6" s="830"/>
      <c r="G6" s="830"/>
      <c r="H6" s="830"/>
      <c r="I6" s="830"/>
      <c r="J6" s="830"/>
      <c r="K6" s="830"/>
      <c r="L6" s="830"/>
      <c r="M6" s="830"/>
      <c r="N6" s="831"/>
    </row>
    <row r="7" spans="1:14" x14ac:dyDescent="0.2">
      <c r="A7" s="331"/>
      <c r="B7" s="841" t="s">
        <v>385</v>
      </c>
      <c r="C7" s="842"/>
      <c r="E7" s="829"/>
      <c r="F7" s="830"/>
      <c r="G7" s="830"/>
      <c r="H7" s="830"/>
      <c r="I7" s="830"/>
      <c r="J7" s="830"/>
      <c r="K7" s="830"/>
      <c r="L7" s="830"/>
      <c r="M7" s="830"/>
      <c r="N7" s="831"/>
    </row>
    <row r="8" spans="1:14" x14ac:dyDescent="0.2">
      <c r="A8" s="240" t="s">
        <v>288</v>
      </c>
      <c r="B8" s="251" t="s">
        <v>477</v>
      </c>
      <c r="D8" s="19"/>
      <c r="E8" s="829"/>
      <c r="F8" s="830"/>
      <c r="G8" s="830"/>
      <c r="H8" s="830"/>
      <c r="I8" s="830"/>
      <c r="J8" s="830"/>
      <c r="K8" s="830"/>
      <c r="L8" s="830"/>
      <c r="M8" s="830"/>
      <c r="N8" s="831"/>
    </row>
    <row r="9" spans="1:14" x14ac:dyDescent="0.2">
      <c r="A9" s="18"/>
      <c r="B9" s="11"/>
      <c r="C9" s="11"/>
      <c r="D9" s="19"/>
      <c r="E9" s="829"/>
      <c r="F9" s="830"/>
      <c r="G9" s="830"/>
      <c r="H9" s="830"/>
      <c r="I9" s="830"/>
      <c r="J9" s="830"/>
      <c r="K9" s="830"/>
      <c r="L9" s="830"/>
      <c r="M9" s="830"/>
      <c r="N9" s="831"/>
    </row>
    <row r="10" spans="1:14" x14ac:dyDescent="0.2">
      <c r="A10" s="361" t="s">
        <v>709</v>
      </c>
      <c r="B10" s="362">
        <v>42811</v>
      </c>
      <c r="C10" s="11"/>
      <c r="D10" s="19"/>
      <c r="E10" s="829"/>
      <c r="F10" s="830"/>
      <c r="G10" s="830"/>
      <c r="H10" s="830"/>
      <c r="I10" s="830"/>
      <c r="J10" s="830"/>
      <c r="K10" s="830"/>
      <c r="L10" s="830"/>
      <c r="M10" s="830"/>
      <c r="N10" s="831"/>
    </row>
    <row r="11" spans="1:14" x14ac:dyDescent="0.2">
      <c r="A11" s="18"/>
      <c r="B11" s="11"/>
      <c r="C11" s="11"/>
      <c r="D11" s="19"/>
      <c r="E11" s="829"/>
      <c r="F11" s="830"/>
      <c r="G11" s="830"/>
      <c r="H11" s="830"/>
      <c r="I11" s="830"/>
      <c r="J11" s="830"/>
      <c r="K11" s="830"/>
      <c r="L11" s="830"/>
      <c r="M11" s="830"/>
      <c r="N11" s="831"/>
    </row>
    <row r="12" spans="1:14" x14ac:dyDescent="0.2">
      <c r="A12" s="18"/>
      <c r="B12" s="11"/>
      <c r="C12" s="11"/>
      <c r="D12" s="19"/>
      <c r="E12" s="829"/>
      <c r="F12" s="830"/>
      <c r="G12" s="830"/>
      <c r="H12" s="830"/>
      <c r="I12" s="830"/>
      <c r="J12" s="830"/>
      <c r="K12" s="830"/>
      <c r="L12" s="830"/>
      <c r="M12" s="830"/>
      <c r="N12" s="831"/>
    </row>
    <row r="13" spans="1:14" x14ac:dyDescent="0.2">
      <c r="A13" s="18"/>
      <c r="B13" s="11"/>
      <c r="C13" s="11"/>
      <c r="D13" s="19"/>
      <c r="E13" s="829"/>
      <c r="F13" s="830"/>
      <c r="G13" s="830"/>
      <c r="H13" s="830"/>
      <c r="I13" s="830"/>
      <c r="J13" s="830"/>
      <c r="K13" s="830"/>
      <c r="L13" s="830"/>
      <c r="M13" s="830"/>
      <c r="N13" s="831"/>
    </row>
    <row r="14" spans="1:14" ht="13.5" thickBot="1" x14ac:dyDescent="0.25">
      <c r="A14" s="18"/>
      <c r="B14" s="11"/>
      <c r="C14" s="11"/>
      <c r="D14" s="19"/>
      <c r="E14" s="832"/>
      <c r="F14" s="833"/>
      <c r="G14" s="833"/>
      <c r="H14" s="833"/>
      <c r="I14" s="833"/>
      <c r="J14" s="833"/>
      <c r="K14" s="833"/>
      <c r="L14" s="833"/>
      <c r="M14" s="833"/>
      <c r="N14" s="834"/>
    </row>
    <row r="15" spans="1:14" ht="12.75" customHeight="1" x14ac:dyDescent="0.2">
      <c r="A15" s="18"/>
      <c r="B15" s="11"/>
      <c r="C15" s="11"/>
      <c r="D15" s="19"/>
      <c r="E15" s="818" t="s">
        <v>473</v>
      </c>
      <c r="F15" s="819"/>
      <c r="G15" s="819"/>
      <c r="H15" s="819"/>
      <c r="I15" s="819"/>
      <c r="J15" s="819"/>
      <c r="K15" s="819"/>
      <c r="L15" s="819"/>
      <c r="M15" s="819"/>
      <c r="N15" s="820"/>
    </row>
    <row r="16" spans="1:14" ht="14.25" customHeight="1" thickBot="1" x14ac:dyDescent="0.25">
      <c r="A16" s="18"/>
      <c r="B16" s="11"/>
      <c r="C16" s="11"/>
      <c r="D16" s="19"/>
      <c r="E16" s="821" t="s">
        <v>474</v>
      </c>
      <c r="F16" s="822"/>
      <c r="G16" s="822"/>
      <c r="H16" s="822"/>
      <c r="I16" s="822"/>
      <c r="J16" s="822"/>
      <c r="K16" s="822"/>
      <c r="L16" s="822"/>
      <c r="M16" s="822"/>
      <c r="N16" s="823"/>
    </row>
    <row r="17" spans="1:15" ht="13.5" thickBot="1" x14ac:dyDescent="0.25">
      <c r="A17" s="18"/>
      <c r="B17" s="11"/>
      <c r="C17" s="11"/>
      <c r="D17" s="19"/>
      <c r="E17" s="19"/>
      <c r="F17" s="9"/>
      <c r="G17" s="9"/>
      <c r="H17" s="9"/>
      <c r="I17" s="9"/>
      <c r="J17" s="9"/>
      <c r="K17" s="9"/>
      <c r="L17" s="9"/>
      <c r="M17" s="19"/>
      <c r="N17" s="11"/>
    </row>
    <row r="18" spans="1:15" ht="13.5" thickBot="1" x14ac:dyDescent="0.25">
      <c r="A18" s="233" t="s">
        <v>4</v>
      </c>
      <c r="B18" s="234" t="s">
        <v>5</v>
      </c>
      <c r="C18" s="234" t="s">
        <v>140</v>
      </c>
      <c r="D18" s="234" t="s">
        <v>6</v>
      </c>
      <c r="E18" s="234" t="s">
        <v>809</v>
      </c>
      <c r="F18" s="476" t="s">
        <v>810</v>
      </c>
      <c r="G18" s="477" t="s">
        <v>955</v>
      </c>
      <c r="H18" s="395" t="s">
        <v>811</v>
      </c>
      <c r="I18" s="389" t="s">
        <v>813</v>
      </c>
      <c r="J18" s="389" t="s">
        <v>814</v>
      </c>
      <c r="K18" s="389" t="s">
        <v>815</v>
      </c>
      <c r="L18" s="234" t="s">
        <v>108</v>
      </c>
      <c r="M18" s="234" t="s">
        <v>476</v>
      </c>
      <c r="N18" s="824" t="s">
        <v>166</v>
      </c>
      <c r="O18" s="825"/>
    </row>
    <row r="19" spans="1:15" ht="13.5" thickBot="1" x14ac:dyDescent="0.25">
      <c r="A19" s="233" t="s">
        <v>475</v>
      </c>
      <c r="B19" s="234"/>
      <c r="C19" s="234" t="s">
        <v>141</v>
      </c>
      <c r="D19" s="234" t="s">
        <v>109</v>
      </c>
      <c r="E19" s="234" t="s">
        <v>194</v>
      </c>
      <c r="F19" s="476">
        <v>1</v>
      </c>
      <c r="G19" s="477">
        <v>2</v>
      </c>
      <c r="H19" s="396" t="s">
        <v>310</v>
      </c>
      <c r="I19" s="396" t="s">
        <v>310</v>
      </c>
      <c r="J19" s="396" t="s">
        <v>310</v>
      </c>
      <c r="K19" s="396" t="s">
        <v>310</v>
      </c>
      <c r="L19" s="234">
        <v>3</v>
      </c>
      <c r="M19" s="492" t="s">
        <v>471</v>
      </c>
      <c r="N19" s="495"/>
      <c r="O19" s="496"/>
    </row>
    <row r="20" spans="1:15" s="173" customFormat="1" ht="13.5" thickBot="1" x14ac:dyDescent="0.25">
      <c r="A20" s="231" t="s">
        <v>624</v>
      </c>
      <c r="B20" s="232" t="s">
        <v>625</v>
      </c>
      <c r="C20" s="232" t="s">
        <v>448</v>
      </c>
      <c r="D20" s="314" t="s">
        <v>825</v>
      </c>
      <c r="E20" s="314"/>
      <c r="F20" s="232">
        <v>-57</v>
      </c>
      <c r="G20" s="232">
        <v>-57</v>
      </c>
      <c r="H20" s="232"/>
      <c r="I20" s="232"/>
      <c r="J20" s="232"/>
      <c r="K20" s="232"/>
      <c r="L20" s="232"/>
      <c r="M20" s="493"/>
      <c r="N20" s="497"/>
      <c r="O20" s="498"/>
    </row>
    <row r="21" spans="1:15" x14ac:dyDescent="0.2">
      <c r="A21" s="269" t="s">
        <v>97</v>
      </c>
      <c r="B21" s="270" t="s">
        <v>37</v>
      </c>
      <c r="C21" s="270" t="s">
        <v>151</v>
      </c>
      <c r="D21" s="271" t="s">
        <v>19</v>
      </c>
      <c r="E21" s="269"/>
      <c r="F21" s="327"/>
      <c r="G21" s="327"/>
      <c r="H21" s="327"/>
      <c r="I21" s="327"/>
      <c r="J21" s="327"/>
      <c r="K21" s="327"/>
      <c r="L21" s="318"/>
      <c r="M21" s="493"/>
      <c r="N21" s="499" t="s">
        <v>288</v>
      </c>
      <c r="O21" s="238" t="s">
        <v>970</v>
      </c>
    </row>
    <row r="22" spans="1:15" x14ac:dyDescent="0.2">
      <c r="A22" s="269" t="s">
        <v>249</v>
      </c>
      <c r="B22" s="270" t="s">
        <v>499</v>
      </c>
      <c r="C22" s="91" t="s">
        <v>500</v>
      </c>
      <c r="D22" s="271" t="s">
        <v>17</v>
      </c>
      <c r="E22" s="332">
        <v>-48</v>
      </c>
      <c r="F22" s="272"/>
      <c r="G22" s="272">
        <v>-52</v>
      </c>
      <c r="H22" s="272"/>
      <c r="I22" s="272"/>
      <c r="J22" s="272"/>
      <c r="K22" s="272"/>
      <c r="L22" s="277"/>
      <c r="M22" s="494"/>
      <c r="N22" s="499" t="s">
        <v>288</v>
      </c>
      <c r="O22" s="238" t="s">
        <v>973</v>
      </c>
    </row>
    <row r="23" spans="1:15" x14ac:dyDescent="0.2">
      <c r="A23" s="269" t="s">
        <v>93</v>
      </c>
      <c r="B23" s="270" t="s">
        <v>305</v>
      </c>
      <c r="C23" s="91" t="s">
        <v>547</v>
      </c>
      <c r="D23" s="271" t="s">
        <v>17</v>
      </c>
      <c r="E23" s="269"/>
      <c r="F23" s="272"/>
      <c r="G23" s="272"/>
      <c r="H23" s="272"/>
      <c r="I23" s="272"/>
      <c r="J23" s="272"/>
      <c r="K23" s="272"/>
      <c r="L23" s="277"/>
      <c r="M23" s="494"/>
      <c r="N23" s="500"/>
      <c r="O23" s="238"/>
    </row>
    <row r="24" spans="1:15" s="43" customFormat="1" ht="12" customHeight="1" x14ac:dyDescent="0.2">
      <c r="A24" s="228" t="s">
        <v>179</v>
      </c>
      <c r="B24" s="104" t="s">
        <v>235</v>
      </c>
      <c r="C24" s="104" t="s">
        <v>433</v>
      </c>
      <c r="D24" s="227" t="s">
        <v>17</v>
      </c>
      <c r="E24" s="332">
        <v>-52</v>
      </c>
      <c r="F24" s="104"/>
      <c r="G24" s="545"/>
      <c r="H24" s="104"/>
      <c r="I24" s="104"/>
      <c r="J24" s="104"/>
      <c r="K24" s="104"/>
      <c r="L24" s="104"/>
      <c r="M24" s="494"/>
      <c r="N24" s="500" t="s">
        <v>288</v>
      </c>
      <c r="O24" s="238" t="s">
        <v>966</v>
      </c>
    </row>
    <row r="25" spans="1:15" s="43" customFormat="1" ht="12" customHeight="1" x14ac:dyDescent="0.2">
      <c r="A25" s="228" t="s">
        <v>173</v>
      </c>
      <c r="B25" s="104" t="s">
        <v>36</v>
      </c>
      <c r="C25" s="104" t="s">
        <v>545</v>
      </c>
      <c r="D25" s="227" t="s">
        <v>314</v>
      </c>
      <c r="E25" s="171"/>
      <c r="F25" s="104"/>
      <c r="G25" s="104">
        <v>-70</v>
      </c>
      <c r="H25" s="104"/>
      <c r="I25" s="104"/>
      <c r="J25" s="104"/>
      <c r="K25" s="104" t="s">
        <v>1479</v>
      </c>
      <c r="L25" s="104"/>
      <c r="M25" s="313"/>
      <c r="N25" s="500"/>
      <c r="O25" s="238"/>
    </row>
    <row r="26" spans="1:15" s="43" customFormat="1" ht="12" customHeight="1" x14ac:dyDescent="0.2">
      <c r="A26" s="228" t="s">
        <v>1300</v>
      </c>
      <c r="B26" s="104" t="s">
        <v>838</v>
      </c>
      <c r="C26" s="104" t="s">
        <v>158</v>
      </c>
      <c r="D26" s="227" t="s">
        <v>402</v>
      </c>
      <c r="E26" s="171"/>
      <c r="F26" s="104"/>
      <c r="G26" s="104"/>
      <c r="H26" s="104">
        <v>-78</v>
      </c>
      <c r="I26" s="104"/>
      <c r="J26" s="104"/>
      <c r="K26" s="104" t="s">
        <v>1479</v>
      </c>
      <c r="L26" s="104"/>
      <c r="M26" s="313"/>
      <c r="N26" s="500"/>
      <c r="O26" s="238"/>
    </row>
    <row r="27" spans="1:15" s="43" customFormat="1" ht="12" customHeight="1" x14ac:dyDescent="0.2">
      <c r="A27" s="228" t="s">
        <v>953</v>
      </c>
      <c r="B27" s="104" t="s">
        <v>954</v>
      </c>
      <c r="C27" s="104" t="s">
        <v>1291</v>
      </c>
      <c r="D27" s="227" t="s">
        <v>775</v>
      </c>
      <c r="E27" s="171"/>
      <c r="F27" s="104">
        <v>-70</v>
      </c>
      <c r="G27" s="104"/>
      <c r="H27" s="104"/>
      <c r="I27" s="104"/>
      <c r="J27" s="104">
        <v>-70</v>
      </c>
      <c r="K27" s="104"/>
      <c r="L27" s="104"/>
      <c r="M27" s="313"/>
      <c r="N27" s="500"/>
      <c r="O27" s="238"/>
    </row>
    <row r="28" spans="1:15" s="18" customFormat="1" x14ac:dyDescent="0.2">
      <c r="A28" s="228" t="s">
        <v>308</v>
      </c>
      <c r="B28" s="104" t="s">
        <v>309</v>
      </c>
      <c r="C28" s="104" t="s">
        <v>145</v>
      </c>
      <c r="D28" s="227" t="s">
        <v>17</v>
      </c>
      <c r="E28" s="332">
        <v>-70</v>
      </c>
      <c r="F28" s="107"/>
      <c r="G28" s="107"/>
      <c r="H28" s="107"/>
      <c r="I28" s="107"/>
      <c r="J28" s="107"/>
      <c r="K28" s="107"/>
      <c r="L28" s="107"/>
      <c r="M28" s="313"/>
      <c r="N28" s="500"/>
      <c r="O28" s="238" t="s">
        <v>972</v>
      </c>
    </row>
    <row r="29" spans="1:15" s="18" customFormat="1" x14ac:dyDescent="0.2">
      <c r="A29" s="228" t="s">
        <v>319</v>
      </c>
      <c r="B29" s="104" t="s">
        <v>496</v>
      </c>
      <c r="C29" s="104" t="s">
        <v>962</v>
      </c>
      <c r="D29" s="227" t="s">
        <v>17</v>
      </c>
      <c r="E29" s="91"/>
      <c r="F29" s="107"/>
      <c r="G29" s="107"/>
      <c r="H29" s="107"/>
      <c r="I29" s="107"/>
      <c r="J29" s="107"/>
      <c r="K29" s="107"/>
      <c r="L29" s="107"/>
      <c r="M29" s="313"/>
      <c r="N29" s="499" t="s">
        <v>288</v>
      </c>
      <c r="O29" s="238" t="s">
        <v>966</v>
      </c>
    </row>
    <row r="30" spans="1:15" s="18" customFormat="1" x14ac:dyDescent="0.2">
      <c r="A30" s="228" t="s">
        <v>241</v>
      </c>
      <c r="B30" s="104" t="s">
        <v>242</v>
      </c>
      <c r="C30" s="104" t="s">
        <v>436</v>
      </c>
      <c r="D30" s="227" t="s">
        <v>24</v>
      </c>
      <c r="E30" s="171"/>
      <c r="F30" s="107"/>
      <c r="G30" s="107">
        <v>-70</v>
      </c>
      <c r="H30" s="107"/>
      <c r="I30" s="107"/>
      <c r="J30" s="107"/>
      <c r="K30" s="107"/>
      <c r="L30" s="771"/>
      <c r="M30" s="313"/>
      <c r="N30" s="500"/>
      <c r="O30" s="238" t="s">
        <v>964</v>
      </c>
    </row>
    <row r="31" spans="1:15" s="18" customFormat="1" x14ac:dyDescent="0.2">
      <c r="A31" s="228" t="s">
        <v>1260</v>
      </c>
      <c r="B31" s="104" t="s">
        <v>1294</v>
      </c>
      <c r="C31" s="104" t="s">
        <v>1295</v>
      </c>
      <c r="D31" s="227" t="s">
        <v>491</v>
      </c>
      <c r="E31" s="171"/>
      <c r="F31" s="107"/>
      <c r="G31" s="107"/>
      <c r="H31" s="107">
        <v>-63</v>
      </c>
      <c r="I31" s="107"/>
      <c r="J31" s="107"/>
      <c r="K31" s="107"/>
      <c r="L31" s="107"/>
      <c r="M31" s="313"/>
      <c r="N31" s="500"/>
      <c r="O31" s="238"/>
    </row>
    <row r="32" spans="1:15" s="18" customFormat="1" x14ac:dyDescent="0.2">
      <c r="A32" s="228" t="s">
        <v>260</v>
      </c>
      <c r="B32" s="104" t="s">
        <v>495</v>
      </c>
      <c r="C32" s="104" t="s">
        <v>144</v>
      </c>
      <c r="D32" s="227" t="s">
        <v>74</v>
      </c>
      <c r="E32" s="235"/>
      <c r="F32" s="104"/>
      <c r="G32" s="104"/>
      <c r="H32" s="104"/>
      <c r="I32" s="104"/>
      <c r="J32" s="104"/>
      <c r="K32" s="104"/>
      <c r="L32" s="107"/>
      <c r="M32" s="313"/>
      <c r="N32" s="500"/>
      <c r="O32" s="238"/>
    </row>
    <row r="33" spans="1:15" s="18" customFormat="1" x14ac:dyDescent="0.2">
      <c r="A33" s="228" t="s">
        <v>1298</v>
      </c>
      <c r="B33" s="104" t="s">
        <v>1299</v>
      </c>
      <c r="C33" s="104" t="s">
        <v>146</v>
      </c>
      <c r="D33" s="227" t="s">
        <v>402</v>
      </c>
      <c r="E33" s="364"/>
      <c r="F33" s="104"/>
      <c r="G33" s="104"/>
      <c r="H33" s="104">
        <v>-63</v>
      </c>
      <c r="I33" s="104">
        <v>-63</v>
      </c>
      <c r="J33" s="104"/>
      <c r="K33" s="104"/>
      <c r="L33" s="107"/>
      <c r="M33" s="313"/>
      <c r="N33" s="500"/>
      <c r="O33" s="238"/>
    </row>
    <row r="34" spans="1:15" x14ac:dyDescent="0.2">
      <c r="A34" s="224" t="s">
        <v>102</v>
      </c>
      <c r="B34" s="91" t="s">
        <v>129</v>
      </c>
      <c r="C34" s="91" t="s">
        <v>147</v>
      </c>
      <c r="D34" s="225" t="s">
        <v>17</v>
      </c>
      <c r="E34" s="332">
        <v>-78</v>
      </c>
      <c r="F34" s="107"/>
      <c r="G34" s="107"/>
      <c r="H34" s="107"/>
      <c r="I34" s="107"/>
      <c r="J34" s="107"/>
      <c r="K34" s="107"/>
      <c r="L34" s="107"/>
      <c r="M34" s="313"/>
      <c r="N34" s="499" t="s">
        <v>288</v>
      </c>
      <c r="O34" s="238" t="s">
        <v>973</v>
      </c>
    </row>
    <row r="35" spans="1:15" x14ac:dyDescent="0.2">
      <c r="A35" s="224" t="s">
        <v>670</v>
      </c>
      <c r="B35" s="91" t="s">
        <v>671</v>
      </c>
      <c r="C35" s="91" t="s">
        <v>545</v>
      </c>
      <c r="D35" s="225" t="s">
        <v>15</v>
      </c>
      <c r="E35" s="91"/>
      <c r="F35" s="107"/>
      <c r="G35" s="107"/>
      <c r="H35" s="107"/>
      <c r="I35" s="107"/>
      <c r="J35" s="107"/>
      <c r="K35" s="107"/>
      <c r="L35" s="107"/>
      <c r="M35" s="313"/>
      <c r="N35" s="235"/>
      <c r="O35" s="248"/>
    </row>
    <row r="36" spans="1:15" s="43" customFormat="1" x14ac:dyDescent="0.2">
      <c r="A36" s="228" t="s">
        <v>951</v>
      </c>
      <c r="B36" s="104" t="s">
        <v>495</v>
      </c>
      <c r="C36" s="104" t="s">
        <v>1290</v>
      </c>
      <c r="D36" s="227" t="s">
        <v>99</v>
      </c>
      <c r="E36" s="91"/>
      <c r="F36" s="107">
        <v>-70</v>
      </c>
      <c r="G36" s="107"/>
      <c r="H36" s="107">
        <v>-70</v>
      </c>
      <c r="I36" s="107">
        <v>-70</v>
      </c>
      <c r="J36" s="107">
        <v>-70</v>
      </c>
      <c r="K36" s="107"/>
      <c r="L36" s="104"/>
      <c r="M36" s="313"/>
      <c r="N36" s="500"/>
      <c r="O36" s="238"/>
    </row>
    <row r="37" spans="1:15" s="43" customFormat="1" x14ac:dyDescent="0.2">
      <c r="A37" s="228" t="s">
        <v>492</v>
      </c>
      <c r="B37" s="104" t="s">
        <v>634</v>
      </c>
      <c r="C37" s="104" t="s">
        <v>410</v>
      </c>
      <c r="D37" s="227" t="s">
        <v>74</v>
      </c>
      <c r="E37" s="91"/>
      <c r="F37" s="107"/>
      <c r="G37" s="107">
        <v>-57</v>
      </c>
      <c r="H37" s="107">
        <v>-57</v>
      </c>
      <c r="I37" s="697" t="s">
        <v>1373</v>
      </c>
      <c r="J37" s="107"/>
      <c r="K37" s="107"/>
      <c r="L37" s="104"/>
      <c r="M37" s="313"/>
      <c r="N37" s="500"/>
      <c r="O37" s="238"/>
    </row>
    <row r="38" spans="1:15" s="43" customFormat="1" x14ac:dyDescent="0.2">
      <c r="A38" s="228" t="s">
        <v>866</v>
      </c>
      <c r="B38" s="104" t="s">
        <v>570</v>
      </c>
      <c r="C38" s="104" t="s">
        <v>1289</v>
      </c>
      <c r="D38" s="227" t="s">
        <v>924</v>
      </c>
      <c r="E38" s="91"/>
      <c r="F38" s="107">
        <v>-70</v>
      </c>
      <c r="G38" s="107"/>
      <c r="H38" s="107"/>
      <c r="I38" s="107"/>
      <c r="J38" s="107"/>
      <c r="K38" s="107"/>
      <c r="L38" s="104"/>
      <c r="M38" s="313"/>
      <c r="N38" s="500"/>
      <c r="O38" s="238"/>
    </row>
    <row r="39" spans="1:15" s="43" customFormat="1" x14ac:dyDescent="0.2">
      <c r="A39" s="228" t="s">
        <v>1296</v>
      </c>
      <c r="B39" s="104" t="s">
        <v>1297</v>
      </c>
      <c r="C39" s="104" t="s">
        <v>215</v>
      </c>
      <c r="D39" s="227" t="s">
        <v>825</v>
      </c>
      <c r="E39" s="91"/>
      <c r="F39" s="107"/>
      <c r="G39" s="107"/>
      <c r="H39" s="107">
        <v>-63</v>
      </c>
      <c r="I39" s="107"/>
      <c r="J39" s="107"/>
      <c r="K39" s="107"/>
      <c r="L39" s="104"/>
      <c r="M39" s="313"/>
      <c r="N39" s="500"/>
      <c r="O39" s="238"/>
    </row>
    <row r="40" spans="1:15" s="43" customFormat="1" x14ac:dyDescent="0.2">
      <c r="A40" s="228" t="s">
        <v>632</v>
      </c>
      <c r="B40" s="104" t="s">
        <v>633</v>
      </c>
      <c r="C40" s="104" t="s">
        <v>1375</v>
      </c>
      <c r="D40" s="227" t="s">
        <v>1094</v>
      </c>
      <c r="E40" s="91"/>
      <c r="F40" s="107"/>
      <c r="G40" s="107"/>
      <c r="H40" s="107"/>
      <c r="I40" s="107">
        <v>-63</v>
      </c>
      <c r="J40" s="107"/>
      <c r="K40" s="107"/>
      <c r="L40" s="104"/>
      <c r="M40" s="313"/>
      <c r="N40" s="500"/>
      <c r="O40" s="238"/>
    </row>
    <row r="41" spans="1:15" s="43" customFormat="1" x14ac:dyDescent="0.2">
      <c r="A41" s="224" t="s">
        <v>797</v>
      </c>
      <c r="B41" s="91" t="s">
        <v>98</v>
      </c>
      <c r="C41" s="91" t="s">
        <v>433</v>
      </c>
      <c r="D41" s="225" t="s">
        <v>19</v>
      </c>
      <c r="E41" s="91"/>
      <c r="F41" s="91">
        <v>-63</v>
      </c>
      <c r="G41" s="91"/>
      <c r="H41" s="91">
        <v>-63</v>
      </c>
      <c r="I41" s="91"/>
      <c r="J41" s="91"/>
      <c r="K41" s="91"/>
      <c r="L41" s="91"/>
      <c r="M41" s="313"/>
      <c r="N41" s="501"/>
      <c r="O41" s="238"/>
    </row>
    <row r="42" spans="1:15" s="173" customFormat="1" x14ac:dyDescent="0.2">
      <c r="A42" s="224" t="s">
        <v>208</v>
      </c>
      <c r="B42" s="91" t="s">
        <v>78</v>
      </c>
      <c r="C42" s="91" t="s">
        <v>162</v>
      </c>
      <c r="D42" s="225" t="s">
        <v>58</v>
      </c>
      <c r="E42" s="91"/>
      <c r="F42" s="91"/>
      <c r="G42" s="91"/>
      <c r="H42" s="91"/>
      <c r="I42" s="91"/>
      <c r="J42" s="91"/>
      <c r="K42" s="91"/>
      <c r="L42" s="91"/>
      <c r="M42" s="313"/>
      <c r="N42" s="500"/>
      <c r="O42" s="238" t="s">
        <v>974</v>
      </c>
    </row>
    <row r="43" spans="1:15" s="173" customFormat="1" x14ac:dyDescent="0.2">
      <c r="A43" s="224" t="s">
        <v>356</v>
      </c>
      <c r="B43" s="91" t="s">
        <v>357</v>
      </c>
      <c r="C43" s="700" t="s">
        <v>1376</v>
      </c>
      <c r="D43" s="225" t="s">
        <v>876</v>
      </c>
      <c r="E43" s="91"/>
      <c r="F43" s="91">
        <v>-78</v>
      </c>
      <c r="G43" s="91"/>
      <c r="H43" s="91"/>
      <c r="I43" s="91">
        <v>-70</v>
      </c>
      <c r="J43" s="91"/>
      <c r="K43" s="91"/>
      <c r="L43" s="91"/>
      <c r="M43" s="313"/>
      <c r="N43" s="500"/>
      <c r="O43" s="238"/>
    </row>
    <row r="44" spans="1:15" s="43" customFormat="1" x14ac:dyDescent="0.2">
      <c r="A44" s="224" t="s">
        <v>39</v>
      </c>
      <c r="B44" s="91" t="s">
        <v>77</v>
      </c>
      <c r="C44" s="91" t="s">
        <v>152</v>
      </c>
      <c r="D44" s="225" t="s">
        <v>68</v>
      </c>
      <c r="E44" s="91"/>
      <c r="F44" s="181"/>
      <c r="G44" s="181"/>
      <c r="H44" s="181"/>
      <c r="I44" s="181"/>
      <c r="J44" s="181"/>
      <c r="K44" s="181"/>
      <c r="L44" s="181"/>
      <c r="M44" s="313"/>
      <c r="N44" s="499" t="s">
        <v>288</v>
      </c>
      <c r="O44" s="238" t="s">
        <v>971</v>
      </c>
    </row>
    <row r="45" spans="1:15" s="32" customFormat="1" x14ac:dyDescent="0.2">
      <c r="A45" s="224" t="s">
        <v>124</v>
      </c>
      <c r="B45" s="91" t="s">
        <v>127</v>
      </c>
      <c r="C45" s="91" t="s">
        <v>434</v>
      </c>
      <c r="D45" s="227" t="s">
        <v>58</v>
      </c>
      <c r="E45" s="235">
        <v>-57</v>
      </c>
      <c r="F45" s="107"/>
      <c r="G45" s="542"/>
      <c r="H45" s="107"/>
      <c r="I45" s="107"/>
      <c r="J45" s="107"/>
      <c r="K45" s="107"/>
      <c r="L45" s="107"/>
      <c r="M45" s="313"/>
      <c r="N45" s="235"/>
      <c r="O45" s="238" t="s">
        <v>964</v>
      </c>
    </row>
    <row r="46" spans="1:15" s="32" customFormat="1" x14ac:dyDescent="0.2">
      <c r="A46" s="224" t="s">
        <v>530</v>
      </c>
      <c r="B46" s="91" t="s">
        <v>531</v>
      </c>
      <c r="C46" s="91" t="s">
        <v>548</v>
      </c>
      <c r="D46" s="227" t="s">
        <v>336</v>
      </c>
      <c r="E46" s="235"/>
      <c r="F46" s="107"/>
      <c r="G46" s="107"/>
      <c r="H46" s="107"/>
      <c r="I46" s="107"/>
      <c r="J46" s="107"/>
      <c r="K46" s="107"/>
      <c r="L46" s="104"/>
      <c r="M46" s="313"/>
      <c r="N46" s="235"/>
      <c r="O46" s="248"/>
    </row>
    <row r="47" spans="1:15" s="32" customFormat="1" x14ac:dyDescent="0.2">
      <c r="A47" s="171" t="s">
        <v>1482</v>
      </c>
      <c r="B47" s="91" t="s">
        <v>1483</v>
      </c>
      <c r="C47" s="91">
        <v>1986</v>
      </c>
      <c r="D47" s="313" t="s">
        <v>336</v>
      </c>
      <c r="E47" s="364"/>
      <c r="F47" s="107"/>
      <c r="G47" s="107"/>
      <c r="H47" s="107"/>
      <c r="I47" s="107"/>
      <c r="J47" s="107"/>
      <c r="K47" s="104" t="s">
        <v>1479</v>
      </c>
      <c r="L47" s="104"/>
      <c r="M47" s="313"/>
      <c r="N47" s="235"/>
      <c r="O47" s="248"/>
    </row>
    <row r="48" spans="1:15" x14ac:dyDescent="0.2">
      <c r="A48" s="104" t="s">
        <v>769</v>
      </c>
      <c r="B48" s="104" t="s">
        <v>36</v>
      </c>
      <c r="C48" s="104" t="s">
        <v>545</v>
      </c>
      <c r="D48" s="99" t="s">
        <v>268</v>
      </c>
      <c r="E48" s="268">
        <v>-70</v>
      </c>
      <c r="F48" s="107">
        <v>-70</v>
      </c>
      <c r="G48" s="107"/>
      <c r="H48" s="107"/>
      <c r="I48" s="107">
        <v>-70</v>
      </c>
      <c r="J48" s="107">
        <v>-70</v>
      </c>
      <c r="K48" s="104" t="s">
        <v>1479</v>
      </c>
      <c r="L48" s="107"/>
      <c r="M48" s="411"/>
      <c r="N48" s="235"/>
      <c r="O48" s="248"/>
    </row>
    <row r="49" spans="1:26" x14ac:dyDescent="0.2">
      <c r="A49" s="735" t="s">
        <v>246</v>
      </c>
      <c r="B49" s="104" t="s">
        <v>1357</v>
      </c>
      <c r="C49" s="104" t="s">
        <v>1404</v>
      </c>
      <c r="D49" s="313" t="s">
        <v>826</v>
      </c>
      <c r="E49" s="736"/>
      <c r="F49" s="107"/>
      <c r="G49" s="107"/>
      <c r="H49" s="107"/>
      <c r="I49" s="107"/>
      <c r="J49" s="107">
        <v>78</v>
      </c>
      <c r="K49" s="107"/>
      <c r="L49" s="107"/>
      <c r="M49" s="411"/>
      <c r="N49" s="235"/>
      <c r="O49" s="248"/>
    </row>
    <row r="50" spans="1:26" x14ac:dyDescent="0.2">
      <c r="A50" s="224" t="s">
        <v>938</v>
      </c>
      <c r="B50" s="91" t="s">
        <v>939</v>
      </c>
      <c r="C50" s="91" t="s">
        <v>1292</v>
      </c>
      <c r="D50" s="225" t="s">
        <v>19</v>
      </c>
      <c r="E50" s="224"/>
      <c r="F50" s="91">
        <v>-52</v>
      </c>
      <c r="G50" s="91"/>
      <c r="H50" s="91"/>
      <c r="I50" s="91"/>
      <c r="J50" s="91"/>
      <c r="K50" s="91"/>
      <c r="L50" s="91"/>
      <c r="M50" s="283"/>
      <c r="N50" s="224"/>
      <c r="O50" s="239"/>
    </row>
    <row r="51" spans="1:26" x14ac:dyDescent="0.2">
      <c r="A51" s="228" t="s">
        <v>948</v>
      </c>
      <c r="B51" s="104" t="s">
        <v>949</v>
      </c>
      <c r="C51" s="104" t="s">
        <v>1293</v>
      </c>
      <c r="D51" s="227" t="s">
        <v>876</v>
      </c>
      <c r="E51" s="224"/>
      <c r="F51" s="91">
        <v>-70</v>
      </c>
      <c r="G51" s="91"/>
      <c r="H51" s="91"/>
      <c r="I51" s="91"/>
      <c r="J51" s="91"/>
      <c r="K51" s="91"/>
      <c r="L51" s="91"/>
      <c r="M51" s="313"/>
      <c r="N51" s="501"/>
      <c r="O51" s="238"/>
    </row>
    <row r="52" spans="1:26" x14ac:dyDescent="0.2">
      <c r="A52" s="228" t="s">
        <v>333</v>
      </c>
      <c r="B52" s="104" t="s">
        <v>334</v>
      </c>
      <c r="C52" s="104" t="s">
        <v>213</v>
      </c>
      <c r="D52" s="227" t="s">
        <v>295</v>
      </c>
      <c r="E52" s="224"/>
      <c r="F52" s="91"/>
      <c r="G52" s="91"/>
      <c r="H52" s="91"/>
      <c r="I52" s="91"/>
      <c r="J52" s="91"/>
      <c r="K52" s="91"/>
      <c r="L52" s="91"/>
      <c r="M52" s="313"/>
      <c r="N52" s="501"/>
      <c r="O52" s="238"/>
    </row>
    <row r="53" spans="1:26" x14ac:dyDescent="0.2">
      <c r="A53" s="228" t="s">
        <v>1377</v>
      </c>
      <c r="B53" s="104" t="s">
        <v>1378</v>
      </c>
      <c r="C53" s="104" t="s">
        <v>1379</v>
      </c>
      <c r="D53" s="227" t="s">
        <v>175</v>
      </c>
      <c r="E53" s="171"/>
      <c r="F53" s="91"/>
      <c r="G53" s="91"/>
      <c r="H53" s="91"/>
      <c r="I53" s="91">
        <v>-70</v>
      </c>
      <c r="J53" s="91"/>
      <c r="K53" s="91"/>
      <c r="L53" s="91"/>
      <c r="M53" s="313"/>
      <c r="N53" s="501"/>
      <c r="O53" s="238"/>
    </row>
    <row r="54" spans="1:26" x14ac:dyDescent="0.2">
      <c r="A54" s="228" t="s">
        <v>712</v>
      </c>
      <c r="B54" s="104" t="s">
        <v>633</v>
      </c>
      <c r="C54" s="104" t="s">
        <v>458</v>
      </c>
      <c r="D54" s="227" t="s">
        <v>118</v>
      </c>
      <c r="E54" s="332">
        <v>78</v>
      </c>
      <c r="F54" s="91">
        <v>78</v>
      </c>
      <c r="G54" s="91">
        <v>78</v>
      </c>
      <c r="H54" s="91">
        <v>78</v>
      </c>
      <c r="I54" s="91"/>
      <c r="J54" s="91"/>
      <c r="K54" s="91"/>
      <c r="L54" s="91"/>
      <c r="M54" s="313"/>
      <c r="N54" s="501"/>
      <c r="O54" s="238"/>
    </row>
    <row r="55" spans="1:26" x14ac:dyDescent="0.2">
      <c r="A55" s="228" t="s">
        <v>191</v>
      </c>
      <c r="B55" s="104" t="s">
        <v>229</v>
      </c>
      <c r="C55" s="104" t="s">
        <v>1374</v>
      </c>
      <c r="D55" s="227" t="s">
        <v>183</v>
      </c>
      <c r="E55" s="91"/>
      <c r="F55" s="91"/>
      <c r="G55" s="91"/>
      <c r="H55" s="91"/>
      <c r="I55" s="91">
        <v>-63</v>
      </c>
      <c r="J55" s="91"/>
      <c r="K55" s="91"/>
      <c r="L55" s="91"/>
      <c r="M55" s="313"/>
      <c r="N55" s="501"/>
      <c r="O55" s="238"/>
    </row>
    <row r="56" spans="1:26" x14ac:dyDescent="0.2">
      <c r="A56" s="228" t="s">
        <v>956</v>
      </c>
      <c r="B56" s="104" t="s">
        <v>957</v>
      </c>
      <c r="C56" s="91" t="s">
        <v>1287</v>
      </c>
      <c r="D56" s="227" t="s">
        <v>567</v>
      </c>
      <c r="E56" s="91"/>
      <c r="F56" s="91">
        <v>-70</v>
      </c>
      <c r="G56" s="91">
        <v>-70</v>
      </c>
      <c r="H56" s="91">
        <v>-70</v>
      </c>
      <c r="I56" s="91">
        <v>-70</v>
      </c>
      <c r="J56" s="91">
        <v>-70</v>
      </c>
      <c r="K56" s="91"/>
      <c r="L56" s="91"/>
      <c r="M56" s="313"/>
      <c r="N56" s="501"/>
      <c r="O56" s="238"/>
    </row>
    <row r="57" spans="1:26" x14ac:dyDescent="0.2">
      <c r="A57" s="228" t="s">
        <v>940</v>
      </c>
      <c r="B57" s="104" t="s">
        <v>941</v>
      </c>
      <c r="C57" s="104" t="s">
        <v>962</v>
      </c>
      <c r="D57" s="227" t="s">
        <v>118</v>
      </c>
      <c r="E57" s="91"/>
      <c r="F57" s="91">
        <v>-52</v>
      </c>
      <c r="G57" s="91"/>
      <c r="H57" s="91">
        <v>-52</v>
      </c>
      <c r="I57" s="91"/>
      <c r="J57" s="91"/>
      <c r="K57" s="91"/>
      <c r="L57" s="91"/>
      <c r="M57" s="313"/>
      <c r="N57" s="501"/>
      <c r="O57" s="238"/>
    </row>
    <row r="58" spans="1:26" x14ac:dyDescent="0.2">
      <c r="A58" s="472" t="s">
        <v>946</v>
      </c>
      <c r="B58" s="104" t="s">
        <v>947</v>
      </c>
      <c r="C58" s="91" t="s">
        <v>1288</v>
      </c>
      <c r="D58" s="227" t="s">
        <v>17</v>
      </c>
      <c r="E58" s="91"/>
      <c r="F58" s="91">
        <v>-70</v>
      </c>
      <c r="G58" s="91">
        <v>-70</v>
      </c>
      <c r="H58" s="91">
        <v>-63</v>
      </c>
      <c r="I58" s="91"/>
      <c r="J58" s="91">
        <v>-70</v>
      </c>
      <c r="K58" s="91"/>
      <c r="L58" s="91"/>
      <c r="M58" s="313"/>
      <c r="N58" s="501"/>
      <c r="O58" s="238"/>
    </row>
    <row r="59" spans="1:26" s="18" customFormat="1" x14ac:dyDescent="0.2">
      <c r="A59" s="228" t="s">
        <v>620</v>
      </c>
      <c r="B59" s="104" t="s">
        <v>621</v>
      </c>
      <c r="C59" s="104" t="s">
        <v>622</v>
      </c>
      <c r="D59" s="227" t="s">
        <v>825</v>
      </c>
      <c r="E59" s="332">
        <v>-52</v>
      </c>
      <c r="F59" s="91">
        <v>-52</v>
      </c>
      <c r="G59" s="91">
        <v>-52</v>
      </c>
      <c r="H59" s="91"/>
      <c r="I59" s="91"/>
      <c r="J59" s="91"/>
      <c r="K59" s="91"/>
      <c r="L59" s="91"/>
      <c r="M59" s="313"/>
      <c r="N59" s="501"/>
      <c r="O59" s="238" t="s">
        <v>967</v>
      </c>
    </row>
    <row r="60" spans="1:26" s="11" customFormat="1" x14ac:dyDescent="0.2">
      <c r="A60" s="224" t="s">
        <v>289</v>
      </c>
      <c r="B60" s="91" t="s">
        <v>290</v>
      </c>
      <c r="C60" s="91" t="s">
        <v>153</v>
      </c>
      <c r="D60" s="225" t="s">
        <v>40</v>
      </c>
      <c r="E60" s="235">
        <v>-57</v>
      </c>
      <c r="F60" s="104">
        <v>-63</v>
      </c>
      <c r="G60" s="104">
        <v>-57</v>
      </c>
      <c r="H60" s="104">
        <v>-63</v>
      </c>
      <c r="I60" s="104">
        <v>-63</v>
      </c>
      <c r="J60" s="104"/>
      <c r="K60" s="104" t="s">
        <v>1479</v>
      </c>
      <c r="L60" s="107"/>
      <c r="M60" s="313"/>
      <c r="N60" s="235"/>
      <c r="O60" s="248"/>
    </row>
    <row r="61" spans="1:26" s="11" customFormat="1" x14ac:dyDescent="0.2">
      <c r="A61" s="224" t="s">
        <v>298</v>
      </c>
      <c r="B61" s="91" t="s">
        <v>324</v>
      </c>
      <c r="C61" s="91" t="s">
        <v>213</v>
      </c>
      <c r="D61" s="225" t="s">
        <v>58</v>
      </c>
      <c r="E61" s="332">
        <v>-63</v>
      </c>
      <c r="F61" s="91">
        <v>-70</v>
      </c>
      <c r="G61" s="91">
        <v>-63</v>
      </c>
      <c r="H61" s="91"/>
      <c r="I61" s="91"/>
      <c r="J61" s="91"/>
      <c r="K61" s="91"/>
      <c r="L61" s="91"/>
      <c r="M61" s="283"/>
      <c r="N61" s="224"/>
      <c r="O61" s="238" t="s">
        <v>965</v>
      </c>
    </row>
    <row r="62" spans="1:26" s="173" customFormat="1" ht="12.75" customHeight="1" x14ac:dyDescent="0.2">
      <c r="A62" s="472" t="s">
        <v>942</v>
      </c>
      <c r="B62" s="91" t="s">
        <v>943</v>
      </c>
      <c r="C62" s="91" t="s">
        <v>1206</v>
      </c>
      <c r="D62" s="225" t="s">
        <v>876</v>
      </c>
      <c r="E62" s="171"/>
      <c r="F62" s="91">
        <v>-57</v>
      </c>
      <c r="G62" s="91">
        <v>-57</v>
      </c>
      <c r="H62" s="91"/>
      <c r="I62" s="91"/>
      <c r="J62" s="91"/>
      <c r="K62" s="91"/>
      <c r="L62" s="91"/>
      <c r="M62" s="283"/>
      <c r="N62" s="224"/>
      <c r="O62" s="239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s="173" customFormat="1" ht="12.75" customHeight="1" x14ac:dyDescent="0.2">
      <c r="A63" s="224" t="s">
        <v>266</v>
      </c>
      <c r="B63" s="91" t="s">
        <v>267</v>
      </c>
      <c r="C63" s="91" t="s">
        <v>623</v>
      </c>
      <c r="D63" s="225" t="s">
        <v>268</v>
      </c>
      <c r="E63" s="224"/>
      <c r="F63" s="91"/>
      <c r="G63" s="91">
        <v>-63</v>
      </c>
      <c r="H63" s="91"/>
      <c r="I63" s="91"/>
      <c r="J63" s="91"/>
      <c r="K63" s="91"/>
      <c r="L63" s="91"/>
      <c r="M63" s="313"/>
      <c r="N63" s="501"/>
      <c r="O63" s="238" t="s">
        <v>964</v>
      </c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s="32" customFormat="1" x14ac:dyDescent="0.2">
      <c r="A64" s="224" t="s">
        <v>944</v>
      </c>
      <c r="B64" s="91" t="s">
        <v>945</v>
      </c>
      <c r="C64" s="91" t="s">
        <v>1205</v>
      </c>
      <c r="D64" s="225" t="s">
        <v>562</v>
      </c>
      <c r="E64" s="171"/>
      <c r="F64" s="91">
        <v>-70</v>
      </c>
      <c r="G64" s="91"/>
      <c r="H64" s="91"/>
      <c r="I64" s="91"/>
      <c r="J64" s="91"/>
      <c r="K64" s="91"/>
      <c r="L64" s="91"/>
      <c r="M64" s="313"/>
      <c r="N64" s="501"/>
      <c r="O64" s="238"/>
    </row>
    <row r="65" spans="1:15" s="32" customFormat="1" x14ac:dyDescent="0.2">
      <c r="A65" s="224" t="s">
        <v>217</v>
      </c>
      <c r="B65" s="91" t="s">
        <v>565</v>
      </c>
      <c r="C65" s="91" t="s">
        <v>547</v>
      </c>
      <c r="D65" s="227" t="s">
        <v>19</v>
      </c>
      <c r="E65" s="332">
        <v>-57</v>
      </c>
      <c r="F65" s="107"/>
      <c r="G65" s="107">
        <v>-57</v>
      </c>
      <c r="H65" s="107"/>
      <c r="I65" s="107"/>
      <c r="J65" s="107"/>
      <c r="K65" s="107"/>
      <c r="L65" s="107"/>
      <c r="M65" s="313"/>
      <c r="N65" s="235"/>
      <c r="O65" s="238" t="s">
        <v>965</v>
      </c>
    </row>
    <row r="66" spans="1:15" s="43" customFormat="1" x14ac:dyDescent="0.2">
      <c r="A66" s="224" t="s">
        <v>132</v>
      </c>
      <c r="B66" s="91" t="s">
        <v>98</v>
      </c>
      <c r="C66" s="91" t="s">
        <v>507</v>
      </c>
      <c r="D66" s="227" t="s">
        <v>34</v>
      </c>
      <c r="E66" s="364">
        <v>-70</v>
      </c>
      <c r="F66" s="107"/>
      <c r="G66" s="107">
        <v>-70</v>
      </c>
      <c r="H66" s="107"/>
      <c r="I66" s="107"/>
      <c r="J66" s="107"/>
      <c r="K66" s="107"/>
      <c r="L66" s="107"/>
      <c r="M66" s="313"/>
      <c r="N66" s="235"/>
      <c r="O66" s="238" t="s">
        <v>968</v>
      </c>
    </row>
    <row r="67" spans="1:15" s="43" customFormat="1" x14ac:dyDescent="0.2">
      <c r="A67" s="224" t="s">
        <v>177</v>
      </c>
      <c r="B67" s="91" t="s">
        <v>214</v>
      </c>
      <c r="C67" s="91" t="s">
        <v>215</v>
      </c>
      <c r="D67" s="225" t="s">
        <v>23</v>
      </c>
      <c r="E67" s="332">
        <v>-70</v>
      </c>
      <c r="F67" s="91"/>
      <c r="G67" s="91">
        <v>-70</v>
      </c>
      <c r="H67" s="91"/>
      <c r="I67" s="91"/>
      <c r="J67" s="91"/>
      <c r="K67" s="91"/>
      <c r="L67" s="91"/>
      <c r="M67" s="283"/>
      <c r="N67" s="499" t="s">
        <v>288</v>
      </c>
      <c r="O67" s="238" t="s">
        <v>973</v>
      </c>
    </row>
    <row r="68" spans="1:15" x14ac:dyDescent="0.2">
      <c r="A68" s="224" t="s">
        <v>806</v>
      </c>
      <c r="B68" s="91" t="s">
        <v>228</v>
      </c>
      <c r="C68" s="91" t="s">
        <v>433</v>
      </c>
      <c r="D68" s="225" t="s">
        <v>285</v>
      </c>
      <c r="E68" s="91"/>
      <c r="F68" s="91"/>
      <c r="G68" s="91">
        <v>-57</v>
      </c>
      <c r="H68" s="91"/>
      <c r="I68" s="91"/>
      <c r="J68" s="91"/>
      <c r="K68" s="91"/>
      <c r="L68" s="91"/>
      <c r="M68" s="283"/>
      <c r="N68" s="224"/>
      <c r="O68" s="238" t="s">
        <v>964</v>
      </c>
    </row>
    <row r="69" spans="1:15" s="32" customFormat="1" x14ac:dyDescent="0.2">
      <c r="A69" s="235" t="s">
        <v>14</v>
      </c>
      <c r="B69" s="107" t="s">
        <v>81</v>
      </c>
      <c r="C69" s="104" t="s">
        <v>160</v>
      </c>
      <c r="D69" s="237" t="s">
        <v>15</v>
      </c>
      <c r="E69" s="332">
        <v>-70</v>
      </c>
      <c r="F69" s="91"/>
      <c r="G69" s="91"/>
      <c r="H69" s="91"/>
      <c r="I69" s="91"/>
      <c r="J69" s="91"/>
      <c r="K69" s="91"/>
      <c r="L69" s="91"/>
      <c r="M69" s="313"/>
      <c r="N69" s="499" t="s">
        <v>288</v>
      </c>
      <c r="O69" s="238" t="s">
        <v>971</v>
      </c>
    </row>
    <row r="70" spans="1:15" s="43" customFormat="1" x14ac:dyDescent="0.2">
      <c r="A70" s="224" t="s">
        <v>710</v>
      </c>
      <c r="B70" s="91" t="s">
        <v>570</v>
      </c>
      <c r="C70" s="91" t="s">
        <v>550</v>
      </c>
      <c r="D70" s="225" t="s">
        <v>711</v>
      </c>
      <c r="E70" s="224"/>
      <c r="F70" s="91"/>
      <c r="G70" s="91"/>
      <c r="H70" s="91"/>
      <c r="I70" s="91"/>
      <c r="J70" s="91"/>
      <c r="K70" s="91"/>
      <c r="L70" s="180"/>
      <c r="M70" s="313"/>
      <c r="N70" s="500"/>
      <c r="O70" s="238"/>
    </row>
    <row r="71" spans="1:15" x14ac:dyDescent="0.2">
      <c r="A71" s="224" t="s">
        <v>126</v>
      </c>
      <c r="B71" s="91" t="s">
        <v>496</v>
      </c>
      <c r="C71" s="91" t="s">
        <v>146</v>
      </c>
      <c r="D71" s="225" t="s">
        <v>13</v>
      </c>
      <c r="E71" s="224"/>
      <c r="F71" s="91"/>
      <c r="G71" s="91"/>
      <c r="H71" s="91"/>
      <c r="I71" s="91"/>
      <c r="J71" s="91"/>
      <c r="K71" s="91"/>
      <c r="L71" s="180"/>
      <c r="M71" s="313"/>
      <c r="N71" s="500"/>
      <c r="O71" s="238"/>
    </row>
    <row r="72" spans="1:15" x14ac:dyDescent="0.2">
      <c r="A72" s="243" t="s">
        <v>126</v>
      </c>
      <c r="B72" s="184" t="s">
        <v>557</v>
      </c>
      <c r="C72" s="184" t="s">
        <v>1372</v>
      </c>
      <c r="D72" s="244" t="s">
        <v>99</v>
      </c>
      <c r="E72" s="171"/>
      <c r="F72" s="91"/>
      <c r="G72" s="91"/>
      <c r="H72" s="91"/>
      <c r="I72" s="91">
        <v>-48</v>
      </c>
      <c r="J72" s="91"/>
      <c r="K72" s="91"/>
      <c r="L72" s="180"/>
      <c r="M72" s="313"/>
      <c r="N72" s="500"/>
      <c r="O72" s="238"/>
    </row>
    <row r="73" spans="1:15" x14ac:dyDescent="0.2">
      <c r="A73" s="243" t="s">
        <v>1480</v>
      </c>
      <c r="B73" s="184" t="s">
        <v>1481</v>
      </c>
      <c r="C73" s="184">
        <v>1977</v>
      </c>
      <c r="D73" s="244" t="s">
        <v>18</v>
      </c>
      <c r="E73" s="171"/>
      <c r="F73" s="91"/>
      <c r="G73" s="91"/>
      <c r="H73" s="91"/>
      <c r="I73" s="91"/>
      <c r="J73" s="91"/>
      <c r="K73" s="91" t="s">
        <v>1479</v>
      </c>
      <c r="L73" s="180"/>
      <c r="M73" s="313"/>
      <c r="N73" s="500"/>
      <c r="O73" s="238"/>
    </row>
    <row r="74" spans="1:15" x14ac:dyDescent="0.2">
      <c r="A74" s="243" t="s">
        <v>133</v>
      </c>
      <c r="B74" s="184" t="s">
        <v>733</v>
      </c>
      <c r="C74" s="184" t="s">
        <v>1478</v>
      </c>
      <c r="D74" s="244" t="s">
        <v>58</v>
      </c>
      <c r="E74" s="171"/>
      <c r="F74" s="91"/>
      <c r="G74" s="91"/>
      <c r="H74" s="91"/>
      <c r="I74" s="91"/>
      <c r="J74" s="91"/>
      <c r="K74" s="91" t="s">
        <v>1479</v>
      </c>
      <c r="L74" s="180"/>
      <c r="M74" s="313"/>
      <c r="N74" s="500"/>
      <c r="O74" s="238"/>
    </row>
    <row r="75" spans="1:15" s="43" customFormat="1" x14ac:dyDescent="0.2">
      <c r="A75" s="243" t="s">
        <v>383</v>
      </c>
      <c r="B75" s="184" t="s">
        <v>384</v>
      </c>
      <c r="C75" s="184" t="s">
        <v>150</v>
      </c>
      <c r="D75" s="244" t="s">
        <v>17</v>
      </c>
      <c r="E75" s="332">
        <v>-63</v>
      </c>
      <c r="F75" s="91"/>
      <c r="G75" s="91"/>
      <c r="H75" s="91"/>
      <c r="I75" s="91"/>
      <c r="J75" s="91"/>
      <c r="K75" s="91"/>
      <c r="L75" s="91"/>
      <c r="M75" s="283"/>
      <c r="N75" s="499" t="s">
        <v>288</v>
      </c>
      <c r="O75" s="238" t="s">
        <v>973</v>
      </c>
    </row>
    <row r="76" spans="1:15" s="43" customFormat="1" x14ac:dyDescent="0.2">
      <c r="A76" s="243" t="s">
        <v>969</v>
      </c>
      <c r="B76" s="184" t="s">
        <v>1301</v>
      </c>
      <c r="C76" s="184" t="s">
        <v>426</v>
      </c>
      <c r="D76" s="244" t="s">
        <v>58</v>
      </c>
      <c r="E76" s="91"/>
      <c r="F76" s="91"/>
      <c r="G76" s="91"/>
      <c r="H76" s="91">
        <v>-78</v>
      </c>
      <c r="I76" s="91"/>
      <c r="J76" s="91">
        <v>78</v>
      </c>
      <c r="K76" s="91"/>
      <c r="L76" s="91"/>
      <c r="M76" s="283"/>
      <c r="N76" s="499"/>
      <c r="O76" s="238"/>
    </row>
    <row r="77" spans="1:15" x14ac:dyDescent="0.2">
      <c r="A77" s="236" t="s">
        <v>702</v>
      </c>
      <c r="B77" s="175" t="s">
        <v>703</v>
      </c>
      <c r="C77" s="175" t="s">
        <v>511</v>
      </c>
      <c r="D77" s="273" t="s">
        <v>164</v>
      </c>
      <c r="E77" s="332">
        <v>-57</v>
      </c>
      <c r="F77" s="178"/>
      <c r="G77" s="178">
        <v>-57</v>
      </c>
      <c r="H77" s="178"/>
      <c r="I77" s="178"/>
      <c r="J77" s="178"/>
      <c r="K77" s="178"/>
      <c r="L77" s="100"/>
      <c r="M77" s="168"/>
      <c r="N77" s="224"/>
      <c r="O77" s="238" t="s">
        <v>968</v>
      </c>
    </row>
    <row r="78" spans="1:15" x14ac:dyDescent="0.2">
      <c r="A78" s="224" t="s">
        <v>28</v>
      </c>
      <c r="B78" s="91" t="s">
        <v>311</v>
      </c>
      <c r="C78" s="91" t="s">
        <v>203</v>
      </c>
      <c r="D78" s="227" t="s">
        <v>164</v>
      </c>
      <c r="E78" s="224"/>
      <c r="F78" s="91"/>
      <c r="G78" s="91"/>
      <c r="H78" s="91"/>
      <c r="I78" s="91"/>
      <c r="J78" s="91"/>
      <c r="K78" s="91"/>
      <c r="L78" s="91"/>
      <c r="M78" s="313"/>
      <c r="N78" s="499" t="s">
        <v>288</v>
      </c>
      <c r="O78" s="238" t="s">
        <v>970</v>
      </c>
    </row>
  </sheetData>
  <mergeCells count="8">
    <mergeCell ref="A1:N2"/>
    <mergeCell ref="E15:N15"/>
    <mergeCell ref="E16:N16"/>
    <mergeCell ref="B4:C4"/>
    <mergeCell ref="N18:O18"/>
    <mergeCell ref="E5:N14"/>
    <mergeCell ref="E3:N4"/>
    <mergeCell ref="B7:C7"/>
  </mergeCells>
  <phoneticPr fontId="4" type="noConversion"/>
  <hyperlinks>
    <hyperlink ref="E16" r:id="rId1"/>
    <hyperlink ref="E16:N16" r:id="rId2" display="Critères de sélection"/>
  </hyperlinks>
  <pageMargins left="0.78740157499999996" right="0.78740157499999996" top="0.984251969" bottom="0.984251969" header="0.4921259845" footer="0.492125984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4</vt:i4>
      </vt:variant>
    </vt:vector>
  </HeadingPairs>
  <TitlesOfParts>
    <vt:vector size="15" baseType="lpstr">
      <vt:lpstr>Minime-F U14 </vt:lpstr>
      <vt:lpstr>Minime-M U14</vt:lpstr>
      <vt:lpstr>Juvenile-F U16</vt:lpstr>
      <vt:lpstr>Juvenile-M U16</vt:lpstr>
      <vt:lpstr>Cadet-F U18</vt:lpstr>
      <vt:lpstr>Cadet-M U18</vt:lpstr>
      <vt:lpstr>Junior-F U21</vt:lpstr>
      <vt:lpstr>Junior-M U21</vt:lpstr>
      <vt:lpstr>Senior-F</vt:lpstr>
      <vt:lpstr>Senior-M</vt:lpstr>
      <vt:lpstr>Feuil1</vt:lpstr>
      <vt:lpstr>'Juvenile-F U16'!Zone_d_impression</vt:lpstr>
      <vt:lpstr>'Juvenile-M U16'!Zone_d_impression</vt:lpstr>
      <vt:lpstr>'Minime-F U14 '!Zone_d_impression</vt:lpstr>
      <vt:lpstr>'Minime-M U14'!Zone_d_impression</vt:lpstr>
    </vt:vector>
  </TitlesOfParts>
  <Company>RLQ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alepine</dc:creator>
  <cp:lastModifiedBy>Jessika Therrien</cp:lastModifiedBy>
  <cp:lastPrinted>2017-02-27T15:28:56Z</cp:lastPrinted>
  <dcterms:created xsi:type="dcterms:W3CDTF">2005-01-14T14:42:00Z</dcterms:created>
  <dcterms:modified xsi:type="dcterms:W3CDTF">2017-03-17T18:31:35Z</dcterms:modified>
</cp:coreProperties>
</file>